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Users\115795\Box\【02_課所共有】01_07_市町村課\R05年度\07　財政担当\37_調査統計（財政）\37_01_地方財政状況調査(決算統計）\37_01_110_財政状況資料集\令和４年度財政状況資料集の作成（1回目・財政状況資料集）\03団体回答\ま\"/>
    </mc:Choice>
  </mc:AlternateContent>
  <xr:revisionPtr revIDLastSave="0" documentId="13_ncr:1_{4D2EF728-2F5C-44F1-AF07-0AF83AF90805}" xr6:coauthVersionLast="47" xr6:coauthVersionMax="47" xr10:uidLastSave="{00000000-0000-0000-0000-000000000000}"/>
  <bookViews>
    <workbookView xWindow="-110" yWindow="-110" windowWidth="19420" windowHeight="10560" tabRatio="94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AM34" i="10"/>
  <c r="C34" i="10"/>
  <c r="U34" i="10" l="1"/>
  <c r="U35" i="10" s="1"/>
  <c r="U36" i="10" s="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<sst xmlns="http://schemas.openxmlformats.org/spreadsheetml/2006/main" count="1163" uniqueCount="607">
  <si>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</si>
  <si>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</si>
  <si>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</si>
  <si>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</si>
  <si>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</si>
  <si>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</si>
  <si>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</si>
  <si>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</si>
  <si>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</si>
  <si>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</si>
  <si>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</si>
  <si>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</si>
  <si>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</si>
  <si>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</si>
  <si>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</si>
  <si>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</si>
  <si>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</si>
  <si>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</si>
  <si>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</si>
  <si>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</si>
  <si>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</si>
  <si>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</si>
  <si>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</si>
  <si>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</si>
  <si>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</si>
  <si>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</si>
  <si>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</si>
  <si>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</si>
  <si>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</si>
  <si>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</si>
  <si>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</si>
  <si>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</si>
  <si>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</si>
  <si>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</si>
  <si>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</si>
  <si>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</si>
  <si>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</si>
  <si>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</si>
  <si>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</si>
  <si>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</si>
  <si>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</si>
  <si>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</si>
  <si>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</si>
  <si>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</si>
  <si>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</si>
  <si>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</si>
  <si>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</si>
  <si>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</si>
  <si>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</si>
  <si>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</si>
  <si>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</si>
  <si>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</si>
  <si>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</si>
  <si>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</si>
  <si>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</si>
  <si>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</si>
  <si>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</si>
  <si>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</si>
  <si>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</si>
  <si>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</si>
  <si>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</si>
  <si>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</si>
  <si>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</si>
  <si>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</si>
  <si>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</si>
  <si>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</si>
  <si>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</si>
  <si>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</si>
  <si>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</si>
  <si>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</si>
  <si>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</si>
  <si>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</si>
  <si>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</si>
  <si>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</si>
  <si>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</si>
  <si>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</si>
  <si>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</si>
  <si>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</si>
  <si>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</si>
  <si>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</si>
  <si>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</si>
  <si>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</si>
  <si>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</si>
  <si>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</si>
  <si>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</si>
  <si>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</si>
  <si>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</si>
  <si>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</si>
  <si>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</si>
  <si>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</si>
  <si>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</si>
  <si>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</si>
  <si>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</si>
  <si>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</si>
  <si>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</si>
  <si>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</si>
  <si>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</si>
  <si>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</si>
  <si>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</si>
  <si>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</si>
  <si>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</si>
  <si>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皆野町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</si>
  <si>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</si>
  <si>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</si>
  <si>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</si>
  <si>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</si>
  <si>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</si>
  <si>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</si>
  <si>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</si>
  <si>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</si>
  <si>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</si>
  <si>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</si>
  <si>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</si>
  <si>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</si>
  <si>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</si>
  <si>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</si>
  <si>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</si>
  <si>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</si>
  <si>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</si>
  <si>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</si>
  <si>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</si>
  <si>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</si>
  <si>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</si>
  <si>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</si>
  <si>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</si>
  <si>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</si>
  <si>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</si>
  <si>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</si>
  <si>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</si>
  <si>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</si>
  <si>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</si>
  <si>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</si>
  <si>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</si>
  <si>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</si>
  <si>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</si>
  <si>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</si>
  <si>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</si>
  <si>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</si>
  <si>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</si>
  <si>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</si>
  <si>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</si>
  <si>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</si>
  <si>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</si>
  <si>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</si>
  <si>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</si>
  <si>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</si>
  <si>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</si>
  <si>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</si>
  <si>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</si>
  <si>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</si>
  <si>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</si>
  <si>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</si>
  <si>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</si>
  <si>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</si>
  <si>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</si>
  <si>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</si>
  <si>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</si>
  <si>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</si>
  <si>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</si>
  <si>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</si>
  <si>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</si>
  <si>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</si>
  <si>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</si>
  <si>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</si>
  <si>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</si>
  <si>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</si>
  <si>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</si>
  <si>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</si>
  <si>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</si>
  <si>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</si>
  <si>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</si>
  <si>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</si>
  <si>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</si>
  <si>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</si>
  <si>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</si>
  <si>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</si>
  <si>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</si>
  <si>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</si>
  <si>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</si>
  <si>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</si>
  <si>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</si>
  <si>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</si>
  <si>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</si>
  <si>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</si>
  <si>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</si>
  <si>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</si>
  <si>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</si>
  <si>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</si>
  <si>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</si>
  <si>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</si>
  <si>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</si>
  <si>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</si>
  <si>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</si>
  <si>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</si>
  <si>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</si>
  <si>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</si>
  <si>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</si>
  <si>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</si>
  <si>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</si>
  <si>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</si>
  <si>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</si>
  <si>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</si>
  <si>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</si>
  <si>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</si>
  <si>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</si>
  <si>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</si>
  <si>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</si>
  <si>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</si>
  <si>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</si>
  <si>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</si>
  <si>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</si>
  <si>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</si>
  <si>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</si>
  <si>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</si>
  <si>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</si>
  <si>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</si>
  <si>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</si>
  <si>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</si>
  <si>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埼玉県皆野町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</si>
  <si>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</si>
  <si>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</si>
  <si>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</si>
  <si>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</si>
  <si>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</si>
  <si>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</si>
  <si>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</si>
  <si>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</si>
  <si>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</si>
  <si>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</si>
  <si>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</si>
  <si>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</si>
  <si>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</si>
  <si>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</si>
  <si>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</si>
  <si>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</si>
  <si>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</si>
  <si>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</si>
  <si>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</si>
  <si>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</si>
  <si>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</si>
  <si>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</si>
  <si>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</si>
  <si>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</si>
  <si>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</si>
  <si>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</si>
  <si>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</si>
  <si>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</si>
  <si>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</si>
  <si>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</si>
  <si>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</si>
  <si>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</si>
  <si>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</si>
  <si>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</si>
  <si>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</si>
  <si>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</si>
  <si>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</si>
  <si>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</si>
  <si>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</si>
  <si>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</si>
  <si>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</si>
  <si>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</si>
  <si>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</si>
  <si>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</si>
  <si>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</si>
  <si>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</si>
  <si>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</si>
  <si>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</si>
  <si>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</si>
  <si>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</si>
  <si>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</si>
  <si>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</si>
  <si>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</si>
  <si>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</si>
  <si>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</si>
  <si>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</si>
  <si>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</si>
  <si>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</si>
  <si>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</si>
  <si>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</si>
  <si>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</si>
  <si>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</si>
  <si>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</si>
  <si>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</si>
  <si>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</si>
  <si>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</si>
  <si>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</si>
  <si>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</si>
  <si>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</si>
  <si>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</si>
  <si>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</si>
  <si>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</si>
  <si>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</si>
  <si>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</si>
  <si>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</si>
  <si>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</si>
  <si>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</si>
  <si>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</si>
  <si>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</si>
  <si>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</si>
  <si>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</si>
  <si>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</si>
  <si>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</si>
  <si>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</si>
  <si>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</si>
  <si>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</si>
  <si>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</si>
  <si>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</si>
  <si>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</si>
  <si>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</si>
  <si>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</si>
  <si>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</si>
  <si>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</si>
  <si>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</si>
  <si>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</si>
  <si>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</si>
  <si>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</si>
  <si>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</si>
  <si>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</si>
  <si>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</si>
  <si>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</si>
  <si>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</si>
  <si>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</si>
  <si>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</si>
  <si>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</si>
  <si>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</si>
  <si>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</si>
  <si>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</si>
  <si>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</si>
  <si>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</si>
  <si>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</si>
  <si>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</si>
  <si>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</si>
  <si>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</si>
  <si>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</si>
  <si>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</si>
  <si>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</si>
  <si>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</si>
  <si>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</si>
  <si>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</si>
  <si>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</si>
  <si>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</si>
  <si>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</si>
  <si>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</si>
  <si>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</si>
  <si>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</si>
  <si>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</si>
  <si>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</si>
  <si>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</si>
  <si>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</si>
  <si>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</si>
  <si>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</si>
  <si>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</si>
  <si>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</si>
  <si>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</si>
  <si>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</si>
  <si>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</si>
  <si>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</si>
  <si>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</si>
  <si>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</si>
  <si>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</si>
  <si>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</si>
  <si>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</si>
  <si>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</si>
  <si>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</si>
  <si>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</si>
  <si>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</si>
  <si>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</si>
  <si>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</si>
  <si>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</si>
  <si>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</si>
  <si>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</si>
  <si>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埼玉県皆野町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</si>
  <si>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</si>
  <si>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</si>
  <si>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</si>
  <si>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</si>
  <si>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</si>
  <si>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</si>
  <si>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</si>
  <si>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</si>
  <si>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</si>
  <si>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</si>
  <si>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</si>
  <si>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</si>
  <si>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</si>
  <si>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</si>
  <si>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</si>
  <si>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</si>
  <si>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</si>
  <si>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</si>
  <si>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</si>
  <si>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</si>
  <si>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</si>
  <si>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</si>
  <si>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</si>
  <si>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</si>
  <si>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</si>
  <si>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</si>
  <si>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</si>
  <si>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</si>
  <si>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</si>
  <si>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</si>
  <si>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</si>
  <si>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</si>
  <si>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</si>
  <si>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</si>
  <si>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</si>
  <si>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</si>
  <si>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</si>
  <si>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</si>
  <si>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</si>
  <si>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</si>
  <si>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</si>
  <si>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</si>
  <si>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</si>
  <si>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</si>
  <si>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</si>
  <si>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</si>
  <si>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</si>
  <si>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</si>
  <si>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</si>
  <si>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</si>
  <si>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</si>
  <si>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</si>
  <si>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</si>
  <si>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</si>
  <si>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</si>
  <si>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</si>
  <si>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</si>
  <si>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</si>
  <si>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</si>
  <si>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</si>
  <si>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</si>
  <si>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</si>
  <si>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</si>
  <si>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</si>
  <si>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</si>
  <si>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</si>
  <si>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</si>
  <si>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</si>
  <si>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</si>
  <si>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</si>
  <si>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</si>
  <si>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</si>
  <si>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</si>
  <si>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</si>
  <si>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</si>
  <si>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</si>
  <si>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</si>
  <si>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</si>
  <si>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</si>
  <si>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</si>
  <si>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</si>
  <si>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</si>
  <si>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</si>
  <si>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</si>
  <si>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</si>
  <si>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</si>
  <si>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</si>
  <si>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</si>
  <si>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</si>
  <si>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</si>
  <si>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</si>
  <si>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</si>
  <si>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</si>
  <si>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</si>
  <si>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</si>
  <si>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</si>
  <si>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</si>
  <si>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</si>
  <si>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</si>
  <si>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</si>
  <si>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</si>
  <si>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</si>
  <si>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</si>
  <si>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</si>
  <si>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</si>
  <si>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</si>
  <si>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</si>
  <si>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</si>
  <si>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</si>
  <si>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t>
    <phoneticPr fontId="5"/>
  </si>
  <si>
    <t xml:space="preserve">充当可能特定歳入 </t>
    <rPh sb="0" eb="2">
      <t>ジュウトウ</t>
    </rPh>
    <rPh sb="2" eb="4">
      <t>カノウ</t>
    </rPh>
    <rPh sb="4" eb="6">
      <t>トクテイ</t>
    </rPh>
    <rPh sb="6" eb="8">
      <t>サイニュウ</t>
    </rPh>
    <phoneticPr fontId="31"/>
  </si>
  <si>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</si>
  <si>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</si>
  <si>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</si>
  <si>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</si>
  <si>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</si>
  <si>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</si>
  <si>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</si>
  <si>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</si>
  <si>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</si>
  <si>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</si>
  <si>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</si>
  <si>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</si>
  <si>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</si>
  <si>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</si>
  <si>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</si>
  <si>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</si>
  <si>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</si>
  <si>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</si>
  <si>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</si>
  <si>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</si>
  <si>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</si>
  <si>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</si>
  <si>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</si>
  <si>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</si>
  <si>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</si>
  <si>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</si>
  <si>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</si>
  <si>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</si>
  <si>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</si>
  <si>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</si>
  <si>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</si>
  <si>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</si>
  <si>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</si>
  <si>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</si>
  <si>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</si>
  <si>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</si>
  <si>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</si>
  <si>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</si>
  <si>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</si>
  <si>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</si>
  <si>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</si>
  <si>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</si>
  <si>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</si>
  <si>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</si>
  <si>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</si>
  <si>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</si>
  <si>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</si>
  <si>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</si>
  <si>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</si>
  <si>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</si>
  <si>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</si>
  <si>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</si>
  <si>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</si>
  <si>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</si>
  <si>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</si>
  <si>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</si>
  <si>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</si>
  <si>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</si>
  <si>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</si>
  <si>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</si>
  <si>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</si>
  <si>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</si>
  <si>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</si>
  <si>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</si>
  <si>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</si>
  <si>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</si>
  <si>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</si>
  <si>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</si>
  <si>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</si>
  <si>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</si>
  <si>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</si>
  <si>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</si>
  <si>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</si>
  <si>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</si>
  <si>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</si>
  <si>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</si>
  <si>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</si>
  <si>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</si>
  <si>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</si>
  <si>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</si>
  <si>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</si>
  <si>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</si>
  <si>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</si>
  <si>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</si>
  <si>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</si>
  <si>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</si>
  <si>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0.87</t>
  </si>
  <si>
    <t>▲ 2.58</t>
  </si>
  <si>
    <t>一般会計</t>
  </si>
  <si>
    <t>介護保険特別会計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</si>
  <si>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</si>
  <si>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</si>
  <si>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</si>
  <si>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</si>
  <si>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</si>
  <si>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</si>
  <si>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</si>
  <si>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</si>
  <si>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</si>
  <si>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</si>
  <si>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埼玉県後期高齢者医療広域連合</t>
    <rPh sb="0" eb="3">
      <t>サイタマケン</t>
    </rPh>
    <rPh sb="3" eb="5">
      <t>コウキ</t>
    </rPh>
    <rPh sb="5" eb="8">
      <t>コウレイシャ</t>
    </rPh>
    <rPh sb="8" eb="10">
      <t>イリョウ</t>
    </rPh>
    <rPh sb="10" eb="12">
      <t>コウイキ</t>
    </rPh>
    <rPh sb="12" eb="14">
      <t>レンゴウ</t>
    </rPh>
    <phoneticPr fontId="2"/>
  </si>
  <si>
    <t>-</t>
    <phoneticPr fontId="2"/>
  </si>
  <si>
    <t>一般会計</t>
    <rPh sb="0" eb="4">
      <t>イッパンカイケイ</t>
    </rPh>
    <phoneticPr fontId="2"/>
  </si>
  <si>
    <t>後期高齢者医療事業特別会計</t>
    <rPh sb="0" eb="2">
      <t>コウキ</t>
    </rPh>
    <rPh sb="2" eb="5">
      <t>コウレイシャ</t>
    </rPh>
    <rPh sb="5" eb="7">
      <t>イリョウ</t>
    </rPh>
    <rPh sb="7" eb="9">
      <t>ジギョウ</t>
    </rPh>
    <rPh sb="9" eb="11">
      <t>トクベツ</t>
    </rPh>
    <rPh sb="11" eb="13">
      <t>カイケイ</t>
    </rPh>
    <phoneticPr fontId="2"/>
  </si>
  <si>
    <t>埼玉県市町村総合事務組合</t>
    <rPh sb="0" eb="3">
      <t>サイタマケン</t>
    </rPh>
    <rPh sb="3" eb="6">
      <t>シチョウソン</t>
    </rPh>
    <rPh sb="6" eb="12">
      <t>ソウゴウジムクミアイ</t>
    </rPh>
    <phoneticPr fontId="2"/>
  </si>
  <si>
    <t>埼玉県市町村総合事務組合</t>
    <rPh sb="0" eb="3">
      <t>サイタマケン</t>
    </rPh>
    <rPh sb="3" eb="12">
      <t>シチョウソンソウゴウジムクミアイ</t>
    </rPh>
    <phoneticPr fontId="2"/>
  </si>
  <si>
    <t>交通災害共済事業特別会計</t>
    <rPh sb="0" eb="4">
      <t>コウツウサイガイ</t>
    </rPh>
    <rPh sb="4" eb="8">
      <t>キョウサイジギョウ</t>
    </rPh>
    <rPh sb="8" eb="12">
      <t>トクベツカイケイ</t>
    </rPh>
    <phoneticPr fontId="2"/>
  </si>
  <si>
    <t>彩の国さいたま人づくり広域連合</t>
    <rPh sb="0" eb="1">
      <t>サイ</t>
    </rPh>
    <rPh sb="2" eb="3">
      <t>クニ</t>
    </rPh>
    <rPh sb="7" eb="8">
      <t>ヒト</t>
    </rPh>
    <rPh sb="11" eb="15">
      <t>コウイキレンゴウ</t>
    </rPh>
    <phoneticPr fontId="2"/>
  </si>
  <si>
    <t>皆野・長瀞下水道組合</t>
    <rPh sb="0" eb="2">
      <t>ミナノ</t>
    </rPh>
    <rPh sb="3" eb="5">
      <t>ナガトロ</t>
    </rPh>
    <rPh sb="5" eb="10">
      <t>ゲスイドウクミアイ</t>
    </rPh>
    <phoneticPr fontId="2"/>
  </si>
  <si>
    <t>下水道事業会計</t>
    <rPh sb="0" eb="3">
      <t>ゲスイドウ</t>
    </rPh>
    <rPh sb="3" eb="7">
      <t>ジギョウカイケイ</t>
    </rPh>
    <phoneticPr fontId="2"/>
  </si>
  <si>
    <t>浄化槽市町村整備型事業特別会計</t>
    <rPh sb="0" eb="6">
      <t>ジョウカソウシチョウソン</t>
    </rPh>
    <rPh sb="6" eb="9">
      <t>セイビガタ</t>
    </rPh>
    <rPh sb="9" eb="11">
      <t>ジギョウ</t>
    </rPh>
    <rPh sb="11" eb="15">
      <t>トクベツカイケイ</t>
    </rPh>
    <phoneticPr fontId="2"/>
  </si>
  <si>
    <t>秩父広域市町村圏組合</t>
    <rPh sb="0" eb="4">
      <t>チチブコウイキ</t>
    </rPh>
    <rPh sb="4" eb="10">
      <t>シチョウソンケンクミアイ</t>
    </rPh>
    <phoneticPr fontId="2"/>
  </si>
  <si>
    <t>水道事業会計</t>
    <rPh sb="0" eb="4">
      <t>スイドウジギョウ</t>
    </rPh>
    <rPh sb="4" eb="6">
      <t>カイケイ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</si>
  <si>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</si>
  <si>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</si>
  <si>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</si>
  <si>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</si>
  <si>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</si>
  <si>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令和４年度の将来負担比率は、前年度と同様に充当可能財源が将来負担額を上回ったため算定されず、実質公債比率も昨年度から0.4％減少した。
　実質公債比率については、令和4年度に償還が開始となった額（4,066千円）よりも、令和３年度に償還が終了した額（18,104千円）が上回ったため、比率も減少した。
　両方の比率が減少しているものの、今後、社会保障費の増加や公共施設の老朽化による費用の増大が予想される。今後も計画的な財政運営を行い、適正な比率を維持していく。</t>
    <rPh sb="47" eb="49">
      <t>ジッシツ</t>
    </rPh>
    <rPh sb="49" eb="51">
      <t>コウサイ</t>
    </rPh>
    <rPh sb="51" eb="53">
      <t>ヒリツ</t>
    </rPh>
    <rPh sb="54" eb="57">
      <t>サクネンド</t>
    </rPh>
    <rPh sb="63" eb="65">
      <t>ゲンショウ</t>
    </rPh>
    <rPh sb="70" eb="72">
      <t>ジッシツ</t>
    </rPh>
    <rPh sb="72" eb="74">
      <t>コウサイ</t>
    </rPh>
    <rPh sb="74" eb="76">
      <t>ヒリツ</t>
    </rPh>
    <rPh sb="82" eb="84">
      <t>レイワ</t>
    </rPh>
    <rPh sb="85" eb="87">
      <t>ネンド</t>
    </rPh>
    <rPh sb="88" eb="90">
      <t>ショウカン</t>
    </rPh>
    <rPh sb="91" eb="93">
      <t>カイシ</t>
    </rPh>
    <rPh sb="97" eb="98">
      <t>ガク</t>
    </rPh>
    <rPh sb="104" eb="106">
      <t>センエン</t>
    </rPh>
    <rPh sb="111" eb="113">
      <t>レイワ</t>
    </rPh>
    <rPh sb="114" eb="116">
      <t>ネンド</t>
    </rPh>
    <rPh sb="117" eb="119">
      <t>ショウカン</t>
    </rPh>
    <rPh sb="120" eb="122">
      <t>シュウリョウ</t>
    </rPh>
    <rPh sb="124" eb="125">
      <t>ガク</t>
    </rPh>
    <rPh sb="132" eb="134">
      <t>センエン</t>
    </rPh>
    <rPh sb="136" eb="138">
      <t>ウワマワ</t>
    </rPh>
    <rPh sb="143" eb="145">
      <t>ヒリツ</t>
    </rPh>
    <rPh sb="146" eb="148">
      <t>ゲンショウ</t>
    </rPh>
    <rPh sb="153" eb="155">
      <t>リョウホウ</t>
    </rPh>
    <rPh sb="156" eb="158">
      <t>ヒリツ</t>
    </rPh>
    <rPh sb="159" eb="161">
      <t>ゲンショウ</t>
    </rPh>
    <rPh sb="169" eb="171">
      <t>コンゴ</t>
    </rPh>
    <rPh sb="172" eb="176">
      <t>シャカイホショウ</t>
    </rPh>
    <rPh sb="176" eb="177">
      <t>ヒ</t>
    </rPh>
    <rPh sb="178" eb="180">
      <t>ゾウカ</t>
    </rPh>
    <rPh sb="181" eb="183">
      <t>コウキョウ</t>
    </rPh>
    <rPh sb="183" eb="185">
      <t>シセツ</t>
    </rPh>
    <rPh sb="186" eb="189">
      <t>ロウキュウカ</t>
    </rPh>
    <rPh sb="192" eb="194">
      <t>ヒヨウ</t>
    </rPh>
    <rPh sb="195" eb="197">
      <t>ゾウダイ</t>
    </rPh>
    <rPh sb="198" eb="200">
      <t>ヨソウ</t>
    </rPh>
    <rPh sb="204" eb="206">
      <t>コンゴ</t>
    </rPh>
    <rPh sb="207" eb="209">
      <t>ケイカク</t>
    </rPh>
    <rPh sb="209" eb="210">
      <t>テキ</t>
    </rPh>
    <rPh sb="211" eb="213">
      <t>ザイセイ</t>
    </rPh>
    <rPh sb="213" eb="215">
      <t>ウンエイ</t>
    </rPh>
    <rPh sb="216" eb="217">
      <t>オコナ</t>
    </rPh>
    <rPh sb="219" eb="221">
      <t>テキセイ</t>
    </rPh>
    <rPh sb="222" eb="224">
      <t>ヒリツ</t>
    </rPh>
    <rPh sb="225" eb="227">
      <t>イジ</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</si>
  <si>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</si>
  <si>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</si>
  <si>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</si>
  <si>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令和４年度の将来負担比率は、前年度と同様に充当可能財源が将来負担額を上回ったため算定されなかったが、有形固定資産減価償却率は、前年度と比べて2.0％上昇した。将来負担比率が低下している一方で、有形固定資産減価償却率が上昇していることを踏まえると、今後、より公共施設等への老朽化対策が必要になると言える。
　公共施設等総合管理計画では、今後30年間で今ある全ての公共施設等を保有し続けた場合、その維持・更新等に必要な額が約188億円不足すると推計している。今後も施設の老朽化による有形固定資産減価償却率の上昇が見込まれるが、効率的かつ効果的な施設の改修や更新などを実施し、有形固定資産減価償却率の低下を図るとともに、将来負担比率の上昇も引き続き抑制していく。</t>
    <rPh sb="318" eb="319">
      <t>ヒ</t>
    </rPh>
    <rPh sb="320" eb="321">
      <t>ツヅ</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</si>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</sst>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20D1E9D-530C-4F3D-87EC-3029AAC09FB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88328</c:v>
                </c:pt>
                <c:pt idx="1">
                  <c:v>103390</c:v>
                </c:pt>
                <c:pt idx="2">
                  <c:v>125391</c:v>
                </c:pt>
                <c:pt idx="3">
                  <c:v>138402</c:v>
                </c:pt>
                <c:pt idx="4">
                  <c:v>146367</c:v>
                </c:pt>
              </c:numCache>
            </c:numRef>
          </c:val>
          <c:smooth val="0"/>
          <c:extLst>
            <c:ext xmlns:c16="http://schemas.microsoft.com/office/drawing/2014/chart" uri="{C3380CC4-5D6E-409C-BE32-E72D297353CC}">
              <c16:uniqueId val="{00000000-ABC8-4806-8112-65235C32DB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32130</c:v>
                </c:pt>
                <c:pt idx="1">
                  <c:v>37725</c:v>
                </c:pt>
                <c:pt idx="2">
                  <c:v>34254</c:v>
                </c:pt>
                <c:pt idx="3">
                  <c:v>19981</c:v>
                </c:pt>
                <c:pt idx="4">
                  <c:v>27405</c:v>
                </c:pt>
              </c:numCache>
            </c:numRef>
          </c:val>
          <c:smooth val="0"/>
          <c:extLst>
            <c:ext xmlns:c16="http://schemas.microsoft.com/office/drawing/2014/chart" uri="{C3380CC4-5D6E-409C-BE32-E72D297353CC}">
              <c16:uniqueId val="{00000001-ABC8-4806-8112-65235C32DBB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4.76</c:v>
                </c:pt>
                <c:pt idx="1">
                  <c:v>8.01</c:v>
                </c:pt>
                <c:pt idx="2">
                  <c:v>7.39</c:v>
                </c:pt>
                <c:pt idx="3">
                  <c:v>5.99</c:v>
                </c:pt>
                <c:pt idx="4">
                  <c:v>4.07</c:v>
                </c:pt>
              </c:numCache>
            </c:numRef>
          </c:val>
          <c:extLst>
            <c:ext xmlns:c16="http://schemas.microsoft.com/office/drawing/2014/chart" uri="{C3380CC4-5D6E-409C-BE32-E72D297353CC}">
              <c16:uniqueId val="{00000000-82F4-4164-92CD-EAEC2B11502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21.12</c:v>
                </c:pt>
                <c:pt idx="1">
                  <c:v>16.02</c:v>
                </c:pt>
                <c:pt idx="2">
                  <c:v>17.940000000000001</c:v>
                </c:pt>
                <c:pt idx="3">
                  <c:v>32.49</c:v>
                </c:pt>
                <c:pt idx="4">
                  <c:v>37.130000000000003</c:v>
                </c:pt>
              </c:numCache>
            </c:numRef>
          </c:val>
          <c:extLst>
            <c:ext xmlns:c16="http://schemas.microsoft.com/office/drawing/2014/chart" uri="{C3380CC4-5D6E-409C-BE32-E72D297353CC}">
              <c16:uniqueId val="{00000001-82F4-4164-92CD-EAEC2B11502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-0.87</c:v>
                </c:pt>
                <c:pt idx="1">
                  <c:v>-2.58</c:v>
                </c:pt>
                <c:pt idx="2">
                  <c:v>2.94</c:v>
                </c:pt>
                <c:pt idx="3">
                  <c:v>15.05</c:v>
                </c:pt>
                <c:pt idx="4">
                  <c:v>2.0299999999999998</c:v>
                </c:pt>
              </c:numCache>
            </c:numRef>
          </c:val>
          <c:smooth val="0"/>
          <c:extLst>
            <c:ext xmlns:c16="http://schemas.microsoft.com/office/drawing/2014/chart" uri="{C3380CC4-5D6E-409C-BE32-E72D297353CC}">
              <c16:uniqueId val="{00000002-82F4-4164-92CD-EAEC2B11502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9FF-4E76-A9EE-41C2FD51D3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FF-4E76-A9EE-41C2FD51D38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9FF-4E76-A9EE-41C2FD51D38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9FF-4E76-A9EE-41C2FD51D38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9FF-4E76-A9EE-41C2FD51D384}"/>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69FF-4E76-A9EE-41C2FD51D384}"/>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0.04</c:v>
                </c:pt>
                <c:pt idx="2">
                  <c:v>#N/A</c:v>
                </c:pt>
                <c:pt idx="3">
                  <c:v>0.05</c:v>
                </c:pt>
                <c:pt idx="4">
                  <c:v>#N/A</c:v>
                </c:pt>
                <c:pt idx="5">
                  <c:v>0.03</c:v>
                </c:pt>
                <c:pt idx="6">
                  <c:v>#N/A</c:v>
                </c:pt>
                <c:pt idx="7">
                  <c:v>0.04</c:v>
                </c:pt>
                <c:pt idx="8">
                  <c:v>#N/A</c:v>
                </c:pt>
                <c:pt idx="9">
                  <c:v>0.06</c:v>
                </c:pt>
              </c:numCache>
            </c:numRef>
          </c:val>
          <c:extLst>
            <c:ext xmlns:c16="http://schemas.microsoft.com/office/drawing/2014/chart" uri="{C3380CC4-5D6E-409C-BE32-E72D297353CC}">
              <c16:uniqueId val="{00000006-69FF-4E76-A9EE-41C2FD51D38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3.77</c:v>
                </c:pt>
                <c:pt idx="2">
                  <c:v>#N/A</c:v>
                </c:pt>
                <c:pt idx="3">
                  <c:v>1.83</c:v>
                </c:pt>
                <c:pt idx="4">
                  <c:v>#N/A</c:v>
                </c:pt>
                <c:pt idx="5">
                  <c:v>2.15</c:v>
                </c:pt>
                <c:pt idx="6">
                  <c:v>#N/A</c:v>
                </c:pt>
                <c:pt idx="7">
                  <c:v>1.59</c:v>
                </c:pt>
                <c:pt idx="8">
                  <c:v>#N/A</c:v>
                </c:pt>
                <c:pt idx="9">
                  <c:v>0.87</c:v>
                </c:pt>
              </c:numCache>
            </c:numRef>
          </c:val>
          <c:extLst>
            <c:ext xmlns:c16="http://schemas.microsoft.com/office/drawing/2014/chart" uri="{C3380CC4-5D6E-409C-BE32-E72D297353CC}">
              <c16:uniqueId val="{00000007-69FF-4E76-A9EE-41C2FD51D384}"/>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1.61</c:v>
                </c:pt>
                <c:pt idx="2">
                  <c:v>#N/A</c:v>
                </c:pt>
                <c:pt idx="3">
                  <c:v>2.0299999999999998</c:v>
                </c:pt>
                <c:pt idx="4">
                  <c:v>#N/A</c:v>
                </c:pt>
                <c:pt idx="5">
                  <c:v>1.87</c:v>
                </c:pt>
                <c:pt idx="6">
                  <c:v>#N/A</c:v>
                </c:pt>
                <c:pt idx="7">
                  <c:v>2.2799999999999998</c:v>
                </c:pt>
                <c:pt idx="8">
                  <c:v>#N/A</c:v>
                </c:pt>
                <c:pt idx="9">
                  <c:v>2.76</c:v>
                </c:pt>
              </c:numCache>
            </c:numRef>
          </c:val>
          <c:extLst>
            <c:ext xmlns:c16="http://schemas.microsoft.com/office/drawing/2014/chart" uri="{C3380CC4-5D6E-409C-BE32-E72D297353CC}">
              <c16:uniqueId val="{00000008-69FF-4E76-A9EE-41C2FD51D38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4.76</c:v>
                </c:pt>
                <c:pt idx="2">
                  <c:v>#N/A</c:v>
                </c:pt>
                <c:pt idx="3">
                  <c:v>8</c:v>
                </c:pt>
                <c:pt idx="4">
                  <c:v>#N/A</c:v>
                </c:pt>
                <c:pt idx="5">
                  <c:v>7.38</c:v>
                </c:pt>
                <c:pt idx="6">
                  <c:v>#N/A</c:v>
                </c:pt>
                <c:pt idx="7">
                  <c:v>5.98</c:v>
                </c:pt>
                <c:pt idx="8">
                  <c:v>#N/A</c:v>
                </c:pt>
                <c:pt idx="9">
                  <c:v>4.0599999999999996</c:v>
                </c:pt>
              </c:numCache>
            </c:numRef>
          </c:val>
          <c:extLst>
            <c:ext xmlns:c16="http://schemas.microsoft.com/office/drawing/2014/chart" uri="{C3380CC4-5D6E-409C-BE32-E72D297353CC}">
              <c16:uniqueId val="{00000009-69FF-4E76-A9EE-41C2FD51D38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392</c:v>
                </c:pt>
                <c:pt idx="5">
                  <c:v>386</c:v>
                </c:pt>
                <c:pt idx="8">
                  <c:v>380</c:v>
                </c:pt>
                <c:pt idx="11">
                  <c:v>375</c:v>
                </c:pt>
                <c:pt idx="14">
                  <c:v>367</c:v>
                </c:pt>
              </c:numCache>
            </c:numRef>
          </c:val>
          <c:extLst>
            <c:ext xmlns:c16="http://schemas.microsoft.com/office/drawing/2014/chart" uri="{C3380CC4-5D6E-409C-BE32-E72D297353CC}">
              <c16:uniqueId val="{00000000-5DA5-4F8F-9ABC-670B3A0F5D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DA5-4F8F-9ABC-670B3A0F5D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DA5-4F8F-9ABC-670B3A0F5D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219</c:v>
                </c:pt>
                <c:pt idx="3">
                  <c:v>224</c:v>
                </c:pt>
                <c:pt idx="6">
                  <c:v>221</c:v>
                </c:pt>
                <c:pt idx="9">
                  <c:v>216</c:v>
                </c:pt>
                <c:pt idx="12">
                  <c:v>212</c:v>
                </c:pt>
              </c:numCache>
            </c:numRef>
          </c:val>
          <c:extLst>
            <c:ext xmlns:c16="http://schemas.microsoft.com/office/drawing/2014/chart" uri="{C3380CC4-5D6E-409C-BE32-E72D297353CC}">
              <c16:uniqueId val="{00000003-5DA5-4F8F-9ABC-670B3A0F5D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A5-4F8F-9ABC-670B3A0F5D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A5-4F8F-9ABC-670B3A0F5D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A5-4F8F-9ABC-670B3A0F5D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352</c:v>
                </c:pt>
                <c:pt idx="3">
                  <c:v>339</c:v>
                </c:pt>
                <c:pt idx="6">
                  <c:v>335</c:v>
                </c:pt>
                <c:pt idx="9">
                  <c:v>331</c:v>
                </c:pt>
                <c:pt idx="12">
                  <c:v>325</c:v>
                </c:pt>
              </c:numCache>
            </c:numRef>
          </c:val>
          <c:extLst>
            <c:ext xmlns:c16="http://schemas.microsoft.com/office/drawing/2014/chart" uri="{C3380CC4-5D6E-409C-BE32-E72D297353CC}">
              <c16:uniqueId val="{00000007-5DA5-4F8F-9ABC-670B3A0F5D3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179</c:v>
                </c:pt>
                <c:pt idx="2">
                  <c:v>#N/A</c:v>
                </c:pt>
                <c:pt idx="3">
                  <c:v>#N/A</c:v>
                </c:pt>
                <c:pt idx="4">
                  <c:v>177</c:v>
                </c:pt>
                <c:pt idx="5">
                  <c:v>#N/A</c:v>
                </c:pt>
                <c:pt idx="6">
                  <c:v>#N/A</c:v>
                </c:pt>
                <c:pt idx="7">
                  <c:v>176</c:v>
                </c:pt>
                <c:pt idx="8">
                  <c:v>#N/A</c:v>
                </c:pt>
                <c:pt idx="9">
                  <c:v>#N/A</c:v>
                </c:pt>
                <c:pt idx="10">
                  <c:v>172</c:v>
                </c:pt>
                <c:pt idx="11">
                  <c:v>#N/A</c:v>
                </c:pt>
                <c:pt idx="12">
                  <c:v>#N/A</c:v>
                </c:pt>
                <c:pt idx="13">
                  <c:v>170</c:v>
                </c:pt>
                <c:pt idx="14">
                  <c:v>#N/A</c:v>
                </c:pt>
              </c:numCache>
            </c:numRef>
          </c:val>
          <c:smooth val="0"/>
          <c:extLst>
            <c:ext xmlns:c16="http://schemas.microsoft.com/office/drawing/2014/chart" uri="{C3380CC4-5D6E-409C-BE32-E72D297353CC}">
              <c16:uniqueId val="{00000008-5DA5-4F8F-9ABC-670B3A0F5D3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3952</c:v>
                </c:pt>
                <c:pt idx="5">
                  <c:v>3881</c:v>
                </c:pt>
                <c:pt idx="8">
                  <c:v>3756</c:v>
                </c:pt>
                <c:pt idx="11">
                  <c:v>3625</c:v>
                </c:pt>
                <c:pt idx="14">
                  <c:v>3465</c:v>
                </c:pt>
              </c:numCache>
            </c:numRef>
          </c:val>
          <c:extLst>
            <c:ext xmlns:c16="http://schemas.microsoft.com/office/drawing/2014/chart" uri="{C3380CC4-5D6E-409C-BE32-E72D297353CC}">
              <c16:uniqueId val="{00000000-A9F2-4146-9F05-E10F810ACF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9F2-4146-9F05-E10F810ACF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2107</c:v>
                </c:pt>
                <c:pt idx="5">
                  <c:v>1960</c:v>
                </c:pt>
                <c:pt idx="8">
                  <c:v>2028</c:v>
                </c:pt>
                <c:pt idx="11">
                  <c:v>2584</c:v>
                </c:pt>
                <c:pt idx="14">
                  <c:v>2916</c:v>
                </c:pt>
              </c:numCache>
            </c:numRef>
          </c:val>
          <c:extLst>
            <c:ext xmlns:c16="http://schemas.microsoft.com/office/drawing/2014/chart" uri="{C3380CC4-5D6E-409C-BE32-E72D297353CC}">
              <c16:uniqueId val="{00000002-A9F2-4146-9F05-E10F810ACF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F2-4146-9F05-E10F810ACF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F2-4146-9F05-E10F810ACF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F2-4146-9F05-E10F810ACF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968</c:v>
                </c:pt>
                <c:pt idx="3">
                  <c:v>929</c:v>
                </c:pt>
                <c:pt idx="6">
                  <c:v>952</c:v>
                </c:pt>
                <c:pt idx="9">
                  <c:v>926</c:v>
                </c:pt>
                <c:pt idx="12">
                  <c:v>921</c:v>
                </c:pt>
              </c:numCache>
            </c:numRef>
          </c:val>
          <c:extLst>
            <c:ext xmlns:c16="http://schemas.microsoft.com/office/drawing/2014/chart" uri="{C3380CC4-5D6E-409C-BE32-E72D297353CC}">
              <c16:uniqueId val="{00000006-A9F2-4146-9F05-E10F810ACF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1908</c:v>
                </c:pt>
                <c:pt idx="3">
                  <c:v>1787</c:v>
                </c:pt>
                <c:pt idx="6">
                  <c:v>1636</c:v>
                </c:pt>
                <c:pt idx="9">
                  <c:v>1463</c:v>
                </c:pt>
                <c:pt idx="12">
                  <c:v>1302</c:v>
                </c:pt>
              </c:numCache>
            </c:numRef>
          </c:val>
          <c:extLst>
            <c:ext xmlns:c16="http://schemas.microsoft.com/office/drawing/2014/chart" uri="{C3380CC4-5D6E-409C-BE32-E72D297353CC}">
              <c16:uniqueId val="{00000007-A9F2-4146-9F05-E10F810ACF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A9F2-4146-9F05-E10F810ACF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9F2-4146-9F05-E10F810ACF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3296</c:v>
                </c:pt>
                <c:pt idx="3">
                  <c:v>3147</c:v>
                </c:pt>
                <c:pt idx="6">
                  <c:v>2993</c:v>
                </c:pt>
                <c:pt idx="9">
                  <c:v>2922</c:v>
                </c:pt>
                <c:pt idx="12">
                  <c:v>2783</c:v>
                </c:pt>
              </c:numCache>
            </c:numRef>
          </c:val>
          <c:extLst>
            <c:ext xmlns:c16="http://schemas.microsoft.com/office/drawing/2014/chart" uri="{C3380CC4-5D6E-409C-BE32-E72D297353CC}">
              <c16:uniqueId val="{0000000A-A9F2-4146-9F05-E10F810ACF9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113</c:v>
                </c:pt>
                <c:pt idx="2">
                  <c:v>#N/A</c:v>
                </c:pt>
                <c:pt idx="3">
                  <c:v>#N/A</c:v>
                </c:pt>
                <c:pt idx="4">
                  <c:v>23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9F2-4146-9F05-E10F810ACF9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535</c:v>
                </c:pt>
                <c:pt idx="1">
                  <c:v>1048</c:v>
                </c:pt>
                <c:pt idx="2">
                  <c:v>1176</c:v>
                </c:pt>
              </c:numCache>
            </c:numRef>
          </c:val>
          <c:extLst>
            <c:ext xmlns:c16="http://schemas.microsoft.com/office/drawing/2014/chart" uri="{C3380CC4-5D6E-409C-BE32-E72D297353CC}">
              <c16:uniqueId val="{00000000-CBA8-463B-8240-CF6CADC6390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448</c:v>
                </c:pt>
                <c:pt idx="1">
                  <c:v>490</c:v>
                </c:pt>
                <c:pt idx="2">
                  <c:v>490</c:v>
                </c:pt>
              </c:numCache>
            </c:numRef>
          </c:val>
          <c:extLst>
            <c:ext xmlns:c16="http://schemas.microsoft.com/office/drawing/2014/chart" uri="{C3380CC4-5D6E-409C-BE32-E72D297353CC}">
              <c16:uniqueId val="{00000001-CBA8-463B-8240-CF6CADC6390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756</c:v>
                </c:pt>
                <c:pt idx="1">
                  <c:v>757</c:v>
                </c:pt>
                <c:pt idx="2">
                  <c:v>969</c:v>
                </c:pt>
              </c:numCache>
            </c:numRef>
          </c:val>
          <c:extLst>
            <c:ext xmlns:c16="http://schemas.microsoft.com/office/drawing/2014/chart" uri="{C3380CC4-5D6E-409C-BE32-E72D297353CC}">
              <c16:uniqueId val="{00000002-CBA8-463B-8240-CF6CADC6390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{B6909013-2163-4CF1-B708-FFF44BE2328C}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AD0-4502-B090-2CF65A1518B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{8DFB930B-37C3-4798-A889-C6C3A003D5A3}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D0-4502-B090-2CF65A1518B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{2ABEBCBC-E3C5-46DF-A808-F78ED026904E}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D0-4502-B090-2CF65A1518B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{3563BC67-0ACD-4C19-9D0E-1CEE4CF047B4}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D0-4502-B090-2CF65A1518B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{3FB899D8-75AC-4051-9DD7-B1B0F75E42FB}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D0-4502-B090-2CF65A1518BE}"/>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{9348DA54-AAD4-4287-A802-E7284A9D4B16}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AD0-4502-B090-2CF65A1518B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{E4B648B2-F004-423E-A4E3-A5B72EFE9737}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AD0-4502-B090-2CF65A1518B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{AADF22A0-00CD-422B-A1E2-1D3B9A5A6322}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AD0-4502-B090-2CF65A1518B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{62288D23-E423-471F-BBEB-714E700E33EA}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AD0-4502-B090-2CF65A1518B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c:v>
                </c:pt>
                <c:pt idx="8">
                  <c:v>52.7</c:v>
                </c:pt>
                <c:pt idx="16">
                  <c:v>54.5</c:v>
                </c:pt>
                <c:pt idx="24">
                  <c:v>56.3</c:v>
                </c:pt>
                <c:pt idx="32">
                  <c:v>58.3</c:v>
                </c:pt>
              </c:numCache>
            </c:numRef>
          </c:xVal>
          <c:yVal>
            <c:numRef>
              <c:f>公会計指標分析・財政指標組合せ分析表!$BP$51:$DC$51</c:f>
              <c:numCache>
                <c:formatCode>#,##0.0;"▲ "#,##0.0</c:formatCode>
                <c:ptCount val="40"/>
                <c:pt idx="0">
                  <c:v>4.5</c:v>
                </c:pt>
                <c:pt idx="8">
                  <c:v>0.9</c:v>
                </c:pt>
              </c:numCache>
            </c:numRef>
          </c:yVal>
          <c:smooth val="0"/>
          <c:extLst>
            <c:ext xmlns:c16="http://schemas.microsoft.com/office/drawing/2014/chart" uri="{C3380CC4-5D6E-409C-BE32-E72D297353CC}">
              <c16:uniqueId val="{00000009-6AD0-4502-B090-2CF65A1518B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{7D5CD3A1-BD14-42A2-9F42-577579DB3A55}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AD0-4502-B090-2CF65A1518B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{9090B211-73C2-4703-BDEF-6CD16181308D}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D0-4502-B090-2CF65A1518B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{C842B4C8-A39A-43AD-ADCD-7E3F4C818B0A}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D0-4502-B090-2CF65A1518B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{FCDC1763-6347-4977-85AF-C6E5BAB8A17F}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D0-4502-B090-2CF65A1518B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{D378C95E-EC91-4690-9948-E549E9365CB9}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D0-4502-B090-2CF65A1518BE}"/>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{745F65F0-4565-48A6-9757-58D2688BE4FD}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AD0-4502-B090-2CF65A1518BE}"/>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{9DF005E8-6311-4A17-8512-C6C9F6FCB7AE}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AD0-4502-B090-2CF65A1518BE}"/>
                </c:ext>
              </c:extLst>
            </c:dLbl>
            <c:dLbl>
              <c:idx val="24"/>
              <c:layout>
                <c:manualLayout>
                  <c:x val="0"/>
                  <c:y val="-1.9624727049513138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{CAC5E74B-189F-4FB8-9225-87D53CB6BB97}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AD0-4502-B090-2CF65A1518BE}"/>
                </c:ext>
              </c:extLst>
            </c:dLbl>
            <c:dLbl>
              <c:idx val="32"/>
              <c:layout>
                <c:manualLayout>
                  <c:x val="0"/>
                  <c:y val="1.9624727049513117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{D1AA1844-2328-44B8-AE9C-7BFE08DBCEDA}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AD0-4502-B090-2CF65A1518B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61.2</c:v>
                </c:pt>
                <c:pt idx="16">
                  <c:v>62.8</c:v>
                </c:pt>
                <c:pt idx="24">
                  <c:v>62.6</c:v>
                </c:pt>
                <c:pt idx="32">
                  <c:v>63</c:v>
                </c:pt>
              </c:numCache>
            </c:numRef>
          </c:xVal>
          <c:yVal>
            <c:numRef>
              <c:f>公会計指標分析・財政指標組合せ分析表!$BP$55:$DC$55</c:f>
              <c:numCache>
                <c:formatCode>#,##0.0;"▲ "#,##0.0</c:formatCode>
                <c:ptCount val="40"/>
                <c:pt idx="0">
                  <c:v>0</c:v>
                </c:pt>
                <c:pt idx="8">
                  <c:v>3.1</c:v>
                </c:pt>
                <c:pt idx="16">
                  <c:v>3.4</c:v>
                </c:pt>
                <c:pt idx="24">
                  <c:v>0</c:v>
                </c:pt>
                <c:pt idx="32">
                  <c:v>0</c:v>
                </c:pt>
              </c:numCache>
            </c:numRef>
          </c:yVal>
          <c:smooth val="0"/>
          <c:extLst>
            <c:ext xmlns:c16="http://schemas.microsoft.com/office/drawing/2014/chart" uri="{C3380CC4-5D6E-409C-BE32-E72D297353CC}">
              <c16:uniqueId val="{00000013-6AD0-4502-B090-2CF65A1518BE}"/>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{37F53A30-437C-46D0-B60B-1DFE4C4430D9}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ABB-4B4F-8AFC-0F72654C00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{E67D25BF-DFE6-4272-A4E0-47C041007986}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BB-4B4F-8AFC-0F72654C00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{4DE14403-2EA5-4823-A87D-2DB20237E8CC}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BB-4B4F-8AFC-0F72654C00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{A96509B6-7B72-416F-840D-E38AA78B63AA}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BB-4B4F-8AFC-0F72654C00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{C734106D-10EF-41B1-A62B-A1A4F17AB569}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BB-4B4F-8AFC-0F72654C0083}"/>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{EE07F9E3-D7AA-4BEF-B235-B4E2BC695FCD}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ABB-4B4F-8AFC-0F72654C0083}"/>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{2BFB8ECE-6F75-4E1D-B7CB-0D9A922A0CE8}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ABB-4B4F-8AFC-0F72654C0083}"/>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{3EDA5263-E421-409F-B879-809E4B4852CD}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ABB-4B4F-8AFC-0F72654C0083}"/>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{8FD491FF-1ED8-415A-907F-E1FFE386C403}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ABB-4B4F-8AFC-0F72654C00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7.1</c:v>
                </c:pt>
                <c:pt idx="16">
                  <c:v>7.1</c:v>
                </c:pt>
                <c:pt idx="24">
                  <c:v>6.7</c:v>
                </c:pt>
                <c:pt idx="32">
                  <c:v>6.3</c:v>
                </c:pt>
              </c:numCache>
            </c:numRef>
          </c:xVal>
          <c:yVal>
            <c:numRef>
              <c:f>公会計指標分析・財政指標組合せ分析表!$BP$73:$DC$73</c:f>
              <c:numCache>
                <c:formatCode>#,##0.0;"▲ "#,##0.0</c:formatCode>
                <c:ptCount val="40"/>
                <c:pt idx="0">
                  <c:v>4.5</c:v>
                </c:pt>
                <c:pt idx="8">
                  <c:v>0.9</c:v>
                </c:pt>
              </c:numCache>
            </c:numRef>
          </c:yVal>
          <c:smooth val="0"/>
          <c:extLst>
            <c:ext xmlns:c16="http://schemas.microsoft.com/office/drawing/2014/chart" uri="{C3380CC4-5D6E-409C-BE32-E72D297353CC}">
              <c16:uniqueId val="{00000009-8ABB-4B4F-8AFC-0F72654C008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{3B212759-D9C7-4768-9A07-B956D9DF88E0}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ABB-4B4F-8AFC-0F72654C008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{13BC5537-8F2A-4A92-A168-EF714C56542E}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BB-4B4F-8AFC-0F72654C00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{D2ABBCD5-A035-464C-A92C-9554FCC66EC3}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BB-4B4F-8AFC-0F72654C00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{D92578FE-0C9C-4991-B04C-ED4F842E48C0}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BB-4B4F-8AFC-0F72654C00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{1345A203-81AB-4E94-9339-2FA826113B0A}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BB-4B4F-8AFC-0F72654C0083}"/>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{E18F75AA-BE58-49C0-A7B9-E441101F76EF}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ABB-4B4F-8AFC-0F72654C0083}"/>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{D322DA39-787F-422C-BF14-F843C64FB276}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ABB-4B4F-8AFC-0F72654C0083}"/>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{008AEA90-5FD7-4DF1-8C07-205B3D381F41}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ABB-4B4F-8AFC-0F72654C0083}"/>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{C67440A7-A4CB-4D44-B469-3F1B2F8D9408}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ABB-4B4F-8AFC-0F72654C00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7.9</c:v>
                </c:pt>
                <c:pt idx="16">
                  <c:v>8.8000000000000007</c:v>
                </c:pt>
                <c:pt idx="24">
                  <c:v>8.3000000000000007</c:v>
                </c:pt>
                <c:pt idx="32">
                  <c:v>8.1</c:v>
                </c:pt>
              </c:numCache>
            </c:numRef>
          </c:xVal>
          <c:yVal>
            <c:numRef>
              <c:f>公会計指標分析・財政指標組合せ分析表!$BP$77:$DC$77</c:f>
              <c:numCache>
                <c:formatCode>#,##0.0;"▲ "#,##0.0</c:formatCode>
                <c:ptCount val="40"/>
                <c:pt idx="0">
                  <c:v>0</c:v>
                </c:pt>
                <c:pt idx="8">
                  <c:v>3.1</c:v>
                </c:pt>
                <c:pt idx="16">
                  <c:v>3.4</c:v>
                </c:pt>
                <c:pt idx="24">
                  <c:v>0</c:v>
                </c:pt>
                <c:pt idx="32">
                  <c:v>0</c:v>
                </c:pt>
              </c:numCache>
            </c:numRef>
          </c:yVal>
          <c:smooth val="0"/>
          <c:extLst>
            <c:ext xmlns:c16="http://schemas.microsoft.com/office/drawing/2014/chart" uri="{C3380CC4-5D6E-409C-BE32-E72D297353CC}">
              <c16:uniqueId val="{00000013-8ABB-4B4F-8AFC-0F72654C0083}"/>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埼玉県皆野町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実質公債費比率について、令和元年度までは上昇傾向にあったが、令和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年度は横ばい、令和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年度及び令和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年度は減少傾向となっている。令和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年度上水道広域化施設整備事業出資債の元利償還（</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百万円）や平成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年度臨時財政対策債の元金償還（</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百万円）等が開始となった。その一方、過去の利率の高い起債の償還が終了となっているため、元利償還金が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　今後も緊急度・住民ニーズを的確に把握した事業を選択するとともに、地方債の新規発行、また、実質公債費比率の抑制に努める。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埼玉県皆野町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利率の高い地方債の償還が終了したことなどにより、一般会計における地方債現在高が前年度に対し</a:t>
          </a:r>
          <a:r>
            <a:rPr kumimoji="1" lang="en-US" altLang="ja-JP" sz="1400">
              <a:latin typeface="ＭＳ ゴシック" pitchFamily="49" charset="-128"/>
              <a:ea typeface="ＭＳ ゴシック" pitchFamily="49" charset="-128"/>
            </a:rPr>
            <a:t>139</a:t>
          </a:r>
          <a:r>
            <a:rPr kumimoji="1" lang="ja-JP" altLang="en-US" sz="1400">
              <a:latin typeface="ＭＳ ゴシック" pitchFamily="49" charset="-128"/>
              <a:ea typeface="ＭＳ ゴシック" pitchFamily="49" charset="-128"/>
            </a:rPr>
            <a:t>百万円の減となったことや、皆野・長瀞下水道組合及び秩父広域市町村圏組合における地方債償還が進行し、組合等負担等見込額が</a:t>
          </a:r>
          <a:r>
            <a:rPr kumimoji="1" lang="en-US" altLang="ja-JP" sz="1400">
              <a:latin typeface="ＭＳ ゴシック" pitchFamily="49" charset="-128"/>
              <a:ea typeface="ＭＳ ゴシック" pitchFamily="49" charset="-128"/>
            </a:rPr>
            <a:t>161</a:t>
          </a:r>
          <a:r>
            <a:rPr kumimoji="1" lang="ja-JP" altLang="en-US" sz="1400">
              <a:latin typeface="ＭＳ ゴシック" pitchFamily="49" charset="-128"/>
              <a:ea typeface="ＭＳ ゴシック" pitchFamily="49" charset="-128"/>
            </a:rPr>
            <a:t>百万円の減となったことなどから、将来負担額は総額で</a:t>
          </a:r>
          <a:r>
            <a:rPr kumimoji="1" lang="en-US" altLang="ja-JP" sz="1400">
              <a:latin typeface="ＭＳ ゴシック" pitchFamily="49" charset="-128"/>
              <a:ea typeface="ＭＳ ゴシック" pitchFamily="49" charset="-128"/>
            </a:rPr>
            <a:t>305</a:t>
          </a:r>
          <a:r>
            <a:rPr kumimoji="1" lang="ja-JP" altLang="en-US" sz="1400">
              <a:latin typeface="ＭＳ ゴシック" pitchFamily="49" charset="-128"/>
              <a:ea typeface="ＭＳ ゴシック" pitchFamily="49" charset="-128"/>
            </a:rPr>
            <a:t>百万円の減額となった。さらに、充当可能基金が</a:t>
          </a:r>
          <a:r>
            <a:rPr kumimoji="1" lang="en-US" altLang="ja-JP" sz="1400">
              <a:latin typeface="ＭＳ ゴシック" pitchFamily="49" charset="-128"/>
              <a:ea typeface="ＭＳ ゴシック" pitchFamily="49" charset="-128"/>
            </a:rPr>
            <a:t>332</a:t>
          </a:r>
          <a:r>
            <a:rPr kumimoji="1" lang="ja-JP" altLang="en-US" sz="1400">
              <a:latin typeface="ＭＳ ゴシック" pitchFamily="49" charset="-128"/>
              <a:ea typeface="ＭＳ ゴシック" pitchFamily="49" charset="-128"/>
            </a:rPr>
            <a:t>百万円の増となり、充当可能財源が将来負担額を上回ったことから将来負担比率は負数となった。</a:t>
          </a:r>
        </a:p>
        <a:p>
          <a:r>
            <a:rPr kumimoji="1" lang="ja-JP" altLang="en-US" sz="1400">
              <a:latin typeface="ＭＳ ゴシック" pitchFamily="49" charset="-128"/>
              <a:ea typeface="ＭＳ ゴシック" pitchFamily="49" charset="-128"/>
            </a:rPr>
            <a:t>　なお、平成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年度まで上水道広域化施設整備事業債、令和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年度から過疎対策事業債を起債している。そのため、地方債現在高や実質公債費比率、将来負担比率の上昇を防ぐよう新たな起債についてはより慎重な判断をしていく。</a:t>
          </a:r>
        </a:p>
        <a:p>
          <a:r>
            <a:rPr kumimoji="1" lang="ja-JP" altLang="en-US" sz="1400">
              <a:latin typeface="ＭＳ ゴシック" pitchFamily="49" charset="-128"/>
              <a:ea typeface="ＭＳ ゴシック" pitchFamily="49" charset="-128"/>
            </a:rPr>
            <a:t>　これに加え、今後、新学校給食センターの建設や公共施設等の大規模修繕や更新に多額の費用を要することが見込まれるため、令和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年度改定の公共施設等総合管理計画を踏まえ適切な維持管理に努めていく。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埼玉県皆野町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一般会計基金総額は、前年度と比較して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主な要因は、財政調整基金が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百万円増額となったことやその他特定目的基金に含まれる公共施設整備基金が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百万円増額となったためである。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給食センターの建設やその他の公共施設の老朽化による大規模改修・更新費用が増額する見込みであることから、計画的な基金の活用に努めるとともに、一定程度の基金を繰り入れ、積立額を行政サービスに還元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各基金の使途として条例で定められている事項は次のとおり。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公共施設整備基金：公共施設の整備（建設、修繕、更新等）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地域福祉基金：在宅福祉の推進など、地域における保健福祉活動の振興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森林環境整備基金：森林の整備及び促進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災害見舞基金：災害罹災者に対する災害見舞金の支給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図書購入基金：図書購入</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年度末のその他特定目的基金残高は、令和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百万円の増額となった。小・中学校などの図書購入費の財源として図書購入基金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百万円を繰り入れた。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その一方で、公共施設整備基金については、今後の活用を見込んで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百万円を積み立てた。また、森林環境整備基金については、森林環境譲与税を受け実施した事業の残額を積み立てた。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今後も、毎年一定程度の基金を繰り入れ、積立額を行政サービスに還元していく。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なお、公共施設整備基金については、学校給食センターの建設が予定されていることから、今後残高が大幅に減少する見込みである。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年度に引き続き、令和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年度も財政調整基金残高は増額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に関連する助成制度の終了・企業等の設備投資に伴い固定資産税が増額や過疎対策事業債の借入による財源の振り替えなどにより、基金の繰り入れの必要がなくなり、歳入余剰分の積み立てを行った。また、令和３年度と同程度の前年度繰越金を積み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としての国庫補助金交付に加え、物価高騰支援としての国庫補助金が手厚く措置されていたが、今後は町の自主財源で事業を行う必要がある。また、施設の老朽化による大規模改修・更新費用の増額も見込まれることから、今後も計画的な財政運営及び基金の活用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年度は普通交付税の追加交付があり、うち臨時財政対策債償還基金費分として交付された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年度は例年と同様に利子分の積み立てを行った。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利率の高い起債の繰り上げ償還や、元利償還金の返済に充当するなど、減債基金の活用も検討していく。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AFAF574-D93A-4C9B-82BC-0ACE31CB0F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F70A109-E4D7-41AC-B564-BE71B79F5C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9DB6D5F9-CCD2-4BDC-A8D2-6448B0FC3BDF}"/>
            </a:ext>
          </a:extLst>
        </xdr:cNvPr>
        <xdr:cNvSpPr/>
      </xdr:nvSpPr>
      <xdr:spPr>
        <a:xfrm>
          <a:off x="145065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242E3568-B07D-4767-9CF6-4AE02C2D7937}"/>
            </a:ext>
          </a:extLst>
        </xdr:cNvPr>
        <xdr:cNvSpPr/>
      </xdr:nvSpPr>
      <xdr:spPr>
        <a:xfrm>
          <a:off x="158781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EFCD4A7C-9E97-46E9-8786-5189B1123735}"/>
            </a:ext>
          </a:extLst>
        </xdr:cNvPr>
        <xdr:cNvSpPr/>
      </xdr:nvSpPr>
      <xdr:spPr>
        <a:xfrm>
          <a:off x="172497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EA1D7438-C365-4AE1-B835-4E628CB18516}"/>
            </a:ext>
          </a:extLst>
        </xdr:cNvPr>
        <xdr:cNvSpPr/>
      </xdr:nvSpPr>
      <xdr:spPr>
        <a:xfrm>
          <a:off x="145065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4344239C-ACAD-4C31-A8C4-42CC8D29A9DB}"/>
            </a:ext>
          </a:extLst>
        </xdr:cNvPr>
        <xdr:cNvSpPr/>
      </xdr:nvSpPr>
      <xdr:spPr>
        <a:xfrm>
          <a:off x="158781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1C431296-9565-4191-B6CE-1671133033A9}"/>
            </a:ext>
          </a:extLst>
        </xdr:cNvPr>
        <xdr:cNvSpPr/>
      </xdr:nvSpPr>
      <xdr:spPr>
        <a:xfrm>
          <a:off x="172497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FC00AAA3-D875-41B8-9402-C1B157C47E04}"/>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4B7B694-754D-4911-9E2D-8C0467E2AD09}"/>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AFC690B1-A978-4A7D-AF63-9A5A1EC9D1D6}"/>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212870C9-3F43-4553-A02E-5FC3680A5D0A}"/>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854AE54-57D7-4368-BC61-4B65A04EC2F2}"/>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53D8352C-0BDE-4C8D-BBF0-E95D4B7E9ADA}"/>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5126C878-7095-4DC6-892A-CEA7556DF162}"/>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92ACFAD4-647C-4D1A-8D22-0673F7B804E2}"/>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45FE85D9-2A6E-43C9-B8EA-A8AD9C56105A}"/>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250FDA99-0317-4D62-AB36-DA18C3EE49FF}"/>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9,236
9,139
63.74
4,862,318
4,726,174
128,808
3,167,952
2,782,773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A2E98F4A-0791-4E61-881A-0D6C7404667C}"/>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2361F842-1312-48D9-B6B3-ECF2FE3B30B5}"/>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58CF3C0A-030C-4013-82EE-BD049FD6CEDC}"/>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40FE0F2C-4EFD-4AF5-B8BF-33C7BC5F3250}"/>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D845F979-F542-48A4-A383-510491C1D54B}"/>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E69CC563-D563-4A44-B726-D4221EAC99A5}"/>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46FB3E74-77EE-4C3B-A1DC-E2CEEC5B57D5}"/>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8D29513-B4A8-475B-ABE2-777B781DB09B}"/>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506E74BF-AF2C-4B24-9606-A6737D718E68}"/>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42F34A7B-21E4-4D60-89DE-AA091CF8BB64}"/>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68365DE6-700E-49CE-851D-15A69F5B024C}"/>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BC2AD9CC-4D36-486C-A295-F10D3AC0F2E9}"/>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9F6F8ED3-58F8-4666-B8C9-F7909A247901}"/>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650E2FF7-DA8C-45B7-9135-CB705F46C7EA}"/>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A44FF602-72B3-4DA2-B405-BC805154CFC9}"/>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E6DE3ACF-4B24-4DE7-94DC-A848D711FB46}"/>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DBBAD4C1-A9DF-41A6-BA6D-806F1730C1E2}"/>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E1AFA0D5-0D91-48B2-815E-7851E4067345}"/>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EF34AD84-623D-4493-9159-4C7F3424B91B}"/>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F2D62C9D-A367-4FBE-A3DB-EF63D4785C42}"/>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a:extLst>
            <a:ext uri="{FF2B5EF4-FFF2-40B4-BE49-F238E27FC236}">
              <a16:creationId xmlns:a16="http://schemas.microsoft.com/office/drawing/2014/main" id="{BFE4A464-D69A-42E8-9961-55491448A896}"/>
            </a:ext>
          </a:extLst>
        </xdr:cNvPr>
        <xdr:cNvSpPr txBox="1"/>
      </xdr:nvSpPr>
      <xdr:spPr>
        <a:xfrm>
          <a:off x="419100" y="26638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D26D56EB-11CB-4235-B8E9-EADABCB5A354}"/>
            </a:ext>
          </a:extLst>
        </xdr:cNvPr>
        <xdr:cNvSpPr txBox="1"/>
      </xdr:nvSpPr>
      <xdr:spPr>
        <a:xfrm>
          <a:off x="419100" y="28924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6032346A-5B74-404F-9927-C18CB985D0D3}"/>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11C2A62F-149E-4903-B791-8A751E1C8AED}"/>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8FA7C0-5EB7-4CD1-B714-4F778A4DA252}"/>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75470A9B-7AB1-4B4F-815C-A85F20D67C19}"/>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538FC4D9-5F6F-40D7-801E-D3208246072E}"/>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698D3D23-0EF9-424E-8352-BCE81C6026F5}"/>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2EAD88C3-F524-43D8-9721-D493D0DC9D22}"/>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157F0C17-7CBA-495B-ABF3-EE9ECDD51C55}"/>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EC87AE9B-D88F-4A81-A2A5-86799F24C0AD}"/>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5C871B22-2FEB-4CFD-BC61-422B464CC4E7}"/>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C6C9BCFB-BF3E-42C0-B99C-C2E285163D99}"/>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927E60A5-82F3-4EB6-A752-8466412C1FFC}"/>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9A854806-01CD-4442-9760-716942FC1035}"/>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昨年度から</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％上昇、平成３０年度からは</a:t>
          </a:r>
          <a:r>
            <a:rPr kumimoji="1" lang="en-US" altLang="ja-JP" sz="1100">
              <a:latin typeface="ＭＳ Ｐゴシック" panose="020B0600070205080204" pitchFamily="50" charset="-128"/>
              <a:ea typeface="ＭＳ Ｐゴシック" panose="020B0600070205080204" pitchFamily="50" charset="-128"/>
            </a:rPr>
            <a:t>7.3</a:t>
          </a:r>
          <a:r>
            <a:rPr kumimoji="1" lang="ja-JP" altLang="en-US" sz="1100">
              <a:latin typeface="ＭＳ Ｐゴシック" panose="020B0600070205080204" pitchFamily="50" charset="-128"/>
              <a:ea typeface="ＭＳ Ｐゴシック" panose="020B0600070205080204" pitchFamily="50" charset="-128"/>
            </a:rPr>
            <a:t>％上昇しているように、有形固定資産減価償却率は上昇傾向にある。類似団体などと比較して低い水準にあるが、建築から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年程度経過している公共施設が多く、今後も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latin typeface="ＭＳ Ｐゴシック" panose="020B0600070205080204" pitchFamily="50" charset="-128"/>
              <a:ea typeface="ＭＳ Ｐゴシック" panose="020B0600070205080204" pitchFamily="50" charset="-128"/>
            </a:rPr>
            <a:t>上昇する見込みでである。施設の中でも、総合センターや給食センター、一部の町営住宅などにおいて減価償却率が高い状況にある。</a:t>
          </a:r>
          <a:br>
            <a:rPr kumimoji="1" lang="en-US" altLang="ja-JP"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公共施設等総合管理計画及び個別施設計画に基づきながら改修や更新などを実施し、適正な公共施設マネジメントに努める。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A341F5FC-CA04-4F04-86CB-F367F4542438}"/>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69B7B563-A0C9-45ED-9B85-BAE9D033CBA5}"/>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B2D4CF4C-D3ED-4704-A3AC-F7574B1756FF}"/>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673B62D6-2AB4-49A8-A968-D20A95FE74FF}"/>
            </a:ext>
          </a:extLst>
        </xdr:cNvPr>
        <xdr:cNvCxnSpPr/>
      </xdr:nvCxnSpPr>
      <xdr:spPr>
        <a:xfrm>
          <a:off x="1158875" y="565679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CC1799AE-BFD1-4C35-88B4-4DBC718CD47E}"/>
            </a:ext>
          </a:extLst>
        </xdr:cNvPr>
        <xdr:cNvSpPr txBox="1"/>
      </xdr:nvSpPr>
      <xdr:spPr>
        <a:xfrm>
          <a:off x="789956" y="55629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271CEA12-146F-4059-9471-5ABE36962036}"/>
            </a:ext>
          </a:extLst>
        </xdr:cNvPr>
        <xdr:cNvCxnSpPr/>
      </xdr:nvCxnSpPr>
      <xdr:spPr>
        <a:xfrm>
          <a:off x="1158875" y="531600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0A425099-AFFD-44F3-BBD3-FF53B7BDC656}"/>
            </a:ext>
          </a:extLst>
        </xdr:cNvPr>
        <xdr:cNvSpPr txBox="1"/>
      </xdr:nvSpPr>
      <xdr:spPr>
        <a:xfrm>
          <a:off x="789956" y="52222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EBA7E13D-3627-4B2C-84C2-B338D9B8ECDA}"/>
            </a:ext>
          </a:extLst>
        </xdr:cNvPr>
        <xdr:cNvCxnSpPr/>
      </xdr:nvCxnSpPr>
      <xdr:spPr>
        <a:xfrm>
          <a:off x="1158875" y="49784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E119842E-6C80-4B40-9AE7-DAE09ED1A3F9}"/>
            </a:ext>
          </a:extLst>
        </xdr:cNvPr>
        <xdr:cNvSpPr txBox="1"/>
      </xdr:nvSpPr>
      <xdr:spPr>
        <a:xfrm>
          <a:off x="789956" y="488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65A7E5E8-60F2-42F2-9F4E-27C3E2084D82}"/>
            </a:ext>
          </a:extLst>
        </xdr:cNvPr>
        <xdr:cNvCxnSpPr/>
      </xdr:nvCxnSpPr>
      <xdr:spPr>
        <a:xfrm>
          <a:off x="1158875" y="463761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9E88C52D-E37C-4663-BB43-E954E0DC39B2}"/>
            </a:ext>
          </a:extLst>
        </xdr:cNvPr>
        <xdr:cNvSpPr txBox="1"/>
      </xdr:nvSpPr>
      <xdr:spPr>
        <a:xfrm>
          <a:off x="789956" y="4543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6D683942-6A2B-423A-9D1B-3B307A617895}"/>
            </a:ext>
          </a:extLst>
        </xdr:cNvPr>
        <xdr:cNvCxnSpPr/>
      </xdr:nvCxnSpPr>
      <xdr:spPr>
        <a:xfrm>
          <a:off x="1158875" y="429683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FA6EBD66-83BA-4797-BB15-155EEF0E55ED}"/>
            </a:ext>
          </a:extLst>
        </xdr:cNvPr>
        <xdr:cNvSpPr txBox="1"/>
      </xdr:nvSpPr>
      <xdr:spPr>
        <a:xfrm>
          <a:off x="789956" y="4212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75AEE739-DDFD-4594-AD60-0AAFD6B98341}"/>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8AC3044-F1C7-44E0-9048-35F3FDB879E2}"/>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85B097BB-F118-464A-AE6B-08515DEE5E18}"/>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71" name="直線コネクタ 70">
          <a:extLst>
            <a:ext uri="{FF2B5EF4-FFF2-40B4-BE49-F238E27FC236}">
              <a16:creationId xmlns:a16="http://schemas.microsoft.com/office/drawing/2014/main" id="{8E2F8897-C32C-4D75-8852-154425D7E4E2}"/>
            </a:ext>
          </a:extLst>
        </xdr:cNvPr>
        <xdr:cNvCxnSpPr/>
      </xdr:nvCxnSpPr>
      <xdr:spPr>
        <a:xfrm flipV="1">
          <a:off x="4306570" y="4192058"/>
          <a:ext cx="127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72" name="有形固定資産減価償却率最小値テキスト">
          <a:extLst>
            <a:ext uri="{FF2B5EF4-FFF2-40B4-BE49-F238E27FC236}">
              <a16:creationId xmlns:a16="http://schemas.microsoft.com/office/drawing/2014/main" id="{D220440F-7482-455B-BED4-8F46C72BE035}"/>
            </a:ext>
          </a:extLst>
        </xdr:cNvPr>
        <xdr:cNvSpPr txBox="1"/>
      </xdr:nvSpPr>
      <xdr:spPr>
        <a:xfrm>
          <a:off x="4359275" y="571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73" name="直線コネクタ 72">
          <a:extLst>
            <a:ext uri="{FF2B5EF4-FFF2-40B4-BE49-F238E27FC236}">
              <a16:creationId xmlns:a16="http://schemas.microsoft.com/office/drawing/2014/main" id="{E6F11787-BCEC-4FA1-8C25-38C721923934}"/>
            </a:ext>
          </a:extLst>
        </xdr:cNvPr>
        <xdr:cNvCxnSpPr/>
      </xdr:nvCxnSpPr>
      <xdr:spPr>
        <a:xfrm>
          <a:off x="4216400" y="570843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74" name="有形固定資産減価償却率最大値テキスト">
          <a:extLst>
            <a:ext uri="{FF2B5EF4-FFF2-40B4-BE49-F238E27FC236}">
              <a16:creationId xmlns:a16="http://schemas.microsoft.com/office/drawing/2014/main" id="{60A41F90-A671-4632-865C-8ABCC347D9F7}"/>
            </a:ext>
          </a:extLst>
        </xdr:cNvPr>
        <xdr:cNvSpPr txBox="1"/>
      </xdr:nvSpPr>
      <xdr:spPr>
        <a:xfrm>
          <a:off x="4359275" y="3979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75" name="直線コネクタ 74">
          <a:extLst>
            <a:ext uri="{FF2B5EF4-FFF2-40B4-BE49-F238E27FC236}">
              <a16:creationId xmlns:a16="http://schemas.microsoft.com/office/drawing/2014/main" id="{42FF2001-68ED-43C1-9ECB-CF5AF73E6A68}"/>
            </a:ext>
          </a:extLst>
        </xdr:cNvPr>
        <xdr:cNvCxnSpPr/>
      </xdr:nvCxnSpPr>
      <xdr:spPr>
        <a:xfrm>
          <a:off x="4216400" y="419205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153052</xdr:rowOff>
    </xdr:from>
    <xdr:ext cx="405111" cy="259045"/>
    <xdr:sp macro="" textlink="">
      <xdr:nvSpPr>
        <xdr:cNvPr id="76" name="有形固定資産減価償却率平均値テキスト">
          <a:extLst>
            <a:ext uri="{FF2B5EF4-FFF2-40B4-BE49-F238E27FC236}">
              <a16:creationId xmlns:a16="http://schemas.microsoft.com/office/drawing/2014/main" id="{DC91FF9C-375F-4093-A652-910356413BA5}"/>
            </a:ext>
          </a:extLst>
        </xdr:cNvPr>
        <xdr:cNvSpPr txBox="1"/>
      </xdr:nvSpPr>
      <xdr:spPr>
        <a:xfrm>
          <a:off x="4359275" y="501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77" name="フローチャート: 判断 76">
          <a:extLst>
            <a:ext uri="{FF2B5EF4-FFF2-40B4-BE49-F238E27FC236}">
              <a16:creationId xmlns:a16="http://schemas.microsoft.com/office/drawing/2014/main" id="{062C1354-F891-4C72-AA31-5BBAB9C83EB4}"/>
            </a:ext>
          </a:extLst>
        </xdr:cNvPr>
        <xdr:cNvSpPr/>
      </xdr:nvSpPr>
      <xdr:spPr>
        <a:xfrm>
          <a:off x="4254500" y="50260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8" name="フローチャート: 判断 77">
          <a:extLst>
            <a:ext uri="{FF2B5EF4-FFF2-40B4-BE49-F238E27FC236}">
              <a16:creationId xmlns:a16="http://schemas.microsoft.com/office/drawing/2014/main" id="{D1F96735-7D16-4ADC-B52B-931DA2CF9662}"/>
            </a:ext>
          </a:extLst>
        </xdr:cNvPr>
        <xdr:cNvSpPr/>
      </xdr:nvSpPr>
      <xdr:spPr>
        <a:xfrm>
          <a:off x="3616325" y="502115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79" name="フローチャート: 判断 78">
          <a:extLst>
            <a:ext uri="{FF2B5EF4-FFF2-40B4-BE49-F238E27FC236}">
              <a16:creationId xmlns:a16="http://schemas.microsoft.com/office/drawing/2014/main" id="{143DE79B-D5DE-4E32-B133-B8096429682E}"/>
            </a:ext>
          </a:extLst>
        </xdr:cNvPr>
        <xdr:cNvSpPr/>
      </xdr:nvSpPr>
      <xdr:spPr>
        <a:xfrm>
          <a:off x="2930525" y="50220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0" name="フローチャート: 判断 79">
          <a:extLst>
            <a:ext uri="{FF2B5EF4-FFF2-40B4-BE49-F238E27FC236}">
              <a16:creationId xmlns:a16="http://schemas.microsoft.com/office/drawing/2014/main" id="{FF096704-3053-454B-8DFF-186CB3591032}"/>
            </a:ext>
          </a:extLst>
        </xdr:cNvPr>
        <xdr:cNvSpPr/>
      </xdr:nvSpPr>
      <xdr:spPr>
        <a:xfrm>
          <a:off x="2244725" y="49644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81" name="フローチャート: 判断 80">
          <a:extLst>
            <a:ext uri="{FF2B5EF4-FFF2-40B4-BE49-F238E27FC236}">
              <a16:creationId xmlns:a16="http://schemas.microsoft.com/office/drawing/2014/main" id="{3BA870C0-27BC-4752-B844-245834D22EFB}"/>
            </a:ext>
          </a:extLst>
        </xdr:cNvPr>
        <xdr:cNvSpPr/>
      </xdr:nvSpPr>
      <xdr:spPr>
        <a:xfrm>
          <a:off x="1558925" y="49212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3436AF5E-235F-4F21-8730-BB7A8C2481D5}"/>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7C63E82E-8B16-42EC-A10F-D105AF0628ED}"/>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BB1990D-7AE5-4122-BE21-F361EBBA0FDA}"/>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05F3022-D131-4D15-A878-65C74D5AD160}"/>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FD12B20-267F-406B-9901-BED0229CF1BC}"/>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5503</xdr:rowOff>
    </xdr:from>
    <xdr:to>
      <xdr:col>23</xdr:col>
      <xdr:colOff>136525</xdr:colOff>
      <xdr:row>30</xdr:row>
      <xdr:rowOff>107103</xdr:rowOff>
    </xdr:to>
    <xdr:sp macro="" textlink="">
      <xdr:nvSpPr>
        <xdr:cNvPr id="87" name="楕円 86">
          <a:extLst>
            <a:ext uri="{FF2B5EF4-FFF2-40B4-BE49-F238E27FC236}">
              <a16:creationId xmlns:a16="http://schemas.microsoft.com/office/drawing/2014/main" id="{C17824A5-B104-4556-8EB1-DC65288C3596}"/>
            </a:ext>
          </a:extLst>
        </xdr:cNvPr>
        <xdr:cNvSpPr/>
      </xdr:nvSpPr>
      <xdr:spPr>
        <a:xfrm>
          <a:off x="4254500" y="486642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28380</xdr:rowOff>
    </xdr:from>
    <xdr:ext cx="405111" cy="259045"/>
    <xdr:sp macro="" textlink="">
      <xdr:nvSpPr>
        <xdr:cNvPr id="88" name="有形固定資産減価償却率該当値テキスト">
          <a:extLst>
            <a:ext uri="{FF2B5EF4-FFF2-40B4-BE49-F238E27FC236}">
              <a16:creationId xmlns:a16="http://schemas.microsoft.com/office/drawing/2014/main" id="{25F3A228-4256-4A54-98B0-962763451A0B}"/>
            </a:ext>
          </a:extLst>
        </xdr:cNvPr>
        <xdr:cNvSpPr txBox="1"/>
      </xdr:nvSpPr>
      <xdr:spPr>
        <a:xfrm>
          <a:off x="4359275" y="472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104987</xdr:rowOff>
    </xdr:from>
    <xdr:to>
      <xdr:col>19</xdr:col>
      <xdr:colOff>187325</xdr:colOff>
      <xdr:row>30</xdr:row>
      <xdr:rowOff>35137</xdr:rowOff>
    </xdr:to>
    <xdr:sp macro="" textlink="">
      <xdr:nvSpPr>
        <xdr:cNvPr id="89" name="楕円 88">
          <a:extLst>
            <a:ext uri="{FF2B5EF4-FFF2-40B4-BE49-F238E27FC236}">
              <a16:creationId xmlns:a16="http://schemas.microsoft.com/office/drawing/2014/main" id="{E4D332F5-664B-43A9-9D36-AB3628CB363A}"/>
            </a:ext>
          </a:extLst>
        </xdr:cNvPr>
        <xdr:cNvSpPr/>
      </xdr:nvSpPr>
      <xdr:spPr>
        <a:xfrm>
          <a:off x="3616325" y="479763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155787</xdr:rowOff>
    </xdr:from>
    <xdr:to>
      <xdr:col>23</xdr:col>
      <xdr:colOff>85725</xdr:colOff>
      <xdr:row>30</xdr:row>
      <xdr:rowOff>56303</xdr:rowOff>
    </xdr:to>
    <xdr:cxnSp macro="">
      <xdr:nvCxnSpPr>
        <xdr:cNvPr id="90" name="直線コネクタ 89">
          <a:extLst>
            <a:ext uri="{FF2B5EF4-FFF2-40B4-BE49-F238E27FC236}">
              <a16:creationId xmlns:a16="http://schemas.microsoft.com/office/drawing/2014/main" id="{C43E92F8-CAB2-4803-8035-0F0425E05B48}"/>
            </a:ext>
          </a:extLst>
        </xdr:cNvPr>
        <xdr:cNvCxnSpPr/>
      </xdr:nvCxnSpPr>
      <xdr:spPr>
        <a:xfrm>
          <a:off x="3673475" y="4854787"/>
          <a:ext cx="628650" cy="5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40217</xdr:rowOff>
    </xdr:from>
    <xdr:to>
      <xdr:col>15</xdr:col>
      <xdr:colOff>187325</xdr:colOff>
      <xdr:row>29</xdr:row>
      <xdr:rowOff>141817</xdr:rowOff>
    </xdr:to>
    <xdr:sp macro="" textlink="">
      <xdr:nvSpPr>
        <xdr:cNvPr id="91" name="楕円 90">
          <a:extLst>
            <a:ext uri="{FF2B5EF4-FFF2-40B4-BE49-F238E27FC236}">
              <a16:creationId xmlns:a16="http://schemas.microsoft.com/office/drawing/2014/main" id="{FD28ACFC-3735-48AB-8A74-3ED07A05F7CB}"/>
            </a:ext>
          </a:extLst>
        </xdr:cNvPr>
        <xdr:cNvSpPr/>
      </xdr:nvSpPr>
      <xdr:spPr>
        <a:xfrm>
          <a:off x="2930525" y="473604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91017</xdr:rowOff>
    </xdr:from>
    <xdr:to>
      <xdr:col>19</xdr:col>
      <xdr:colOff>136525</xdr:colOff>
      <xdr:row>29</xdr:row>
      <xdr:rowOff>155787</xdr:rowOff>
    </xdr:to>
    <xdr:cxnSp macro="">
      <xdr:nvCxnSpPr>
        <xdr:cNvPr id="92" name="直線コネクタ 91">
          <a:extLst>
            <a:ext uri="{FF2B5EF4-FFF2-40B4-BE49-F238E27FC236}">
              <a16:creationId xmlns:a16="http://schemas.microsoft.com/office/drawing/2014/main" id="{5B34A6A9-9015-4B04-BCD9-E9E3AF42FEEB}"/>
            </a:ext>
          </a:extLst>
        </xdr:cNvPr>
        <xdr:cNvCxnSpPr/>
      </xdr:nvCxnSpPr>
      <xdr:spPr>
        <a:xfrm>
          <a:off x="2987675" y="4783667"/>
          <a:ext cx="6858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146897</xdr:rowOff>
    </xdr:from>
    <xdr:to>
      <xdr:col>11</xdr:col>
      <xdr:colOff>187325</xdr:colOff>
      <xdr:row>29</xdr:row>
      <xdr:rowOff>77047</xdr:rowOff>
    </xdr:to>
    <xdr:sp macro="" textlink="">
      <xdr:nvSpPr>
        <xdr:cNvPr id="93" name="楕円 92">
          <a:extLst>
            <a:ext uri="{FF2B5EF4-FFF2-40B4-BE49-F238E27FC236}">
              <a16:creationId xmlns:a16="http://schemas.microsoft.com/office/drawing/2014/main" id="{CF3D95CD-DF47-47ED-AC35-6B79634730C7}"/>
            </a:ext>
          </a:extLst>
        </xdr:cNvPr>
        <xdr:cNvSpPr/>
      </xdr:nvSpPr>
      <xdr:spPr>
        <a:xfrm>
          <a:off x="2244725" y="46776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26247</xdr:rowOff>
    </xdr:from>
    <xdr:to>
      <xdr:col>15</xdr:col>
      <xdr:colOff>136525</xdr:colOff>
      <xdr:row>29</xdr:row>
      <xdr:rowOff>91017</xdr:rowOff>
    </xdr:to>
    <xdr:cxnSp macro="">
      <xdr:nvCxnSpPr>
        <xdr:cNvPr id="94" name="直線コネクタ 93">
          <a:extLst>
            <a:ext uri="{FF2B5EF4-FFF2-40B4-BE49-F238E27FC236}">
              <a16:creationId xmlns:a16="http://schemas.microsoft.com/office/drawing/2014/main" id="{B666D7D0-2143-4733-A0D7-9A56E72718D9}"/>
            </a:ext>
          </a:extLst>
        </xdr:cNvPr>
        <xdr:cNvCxnSpPr/>
      </xdr:nvCxnSpPr>
      <xdr:spPr>
        <a:xfrm>
          <a:off x="2301875" y="4725247"/>
          <a:ext cx="6858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85725</xdr:rowOff>
    </xdr:from>
    <xdr:to>
      <xdr:col>7</xdr:col>
      <xdr:colOff>187325</xdr:colOff>
      <xdr:row>29</xdr:row>
      <xdr:rowOff>15875</xdr:rowOff>
    </xdr:to>
    <xdr:sp macro="" textlink="">
      <xdr:nvSpPr>
        <xdr:cNvPr id="95" name="楕円 94">
          <a:extLst>
            <a:ext uri="{FF2B5EF4-FFF2-40B4-BE49-F238E27FC236}">
              <a16:creationId xmlns:a16="http://schemas.microsoft.com/office/drawing/2014/main" id="{FE427F24-6122-472B-8125-B2C355CBC630}"/>
            </a:ext>
          </a:extLst>
        </xdr:cNvPr>
        <xdr:cNvSpPr/>
      </xdr:nvSpPr>
      <xdr:spPr>
        <a:xfrm>
          <a:off x="1558925" y="4616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136525</xdr:rowOff>
    </xdr:from>
    <xdr:to>
      <xdr:col>11</xdr:col>
      <xdr:colOff>136525</xdr:colOff>
      <xdr:row>29</xdr:row>
      <xdr:rowOff>26247</xdr:rowOff>
    </xdr:to>
    <xdr:cxnSp macro="">
      <xdr:nvCxnSpPr>
        <xdr:cNvPr id="96" name="直線コネクタ 95">
          <a:extLst>
            <a:ext uri="{FF2B5EF4-FFF2-40B4-BE49-F238E27FC236}">
              <a16:creationId xmlns:a16="http://schemas.microsoft.com/office/drawing/2014/main" id="{D9A4D84F-01A9-4E43-B69B-9B4B89ABD4DB}"/>
            </a:ext>
          </a:extLst>
        </xdr:cNvPr>
        <xdr:cNvCxnSpPr/>
      </xdr:nvCxnSpPr>
      <xdr:spPr>
        <a:xfrm>
          <a:off x="1616075" y="4673600"/>
          <a:ext cx="685800" cy="5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81509</xdr:rowOff>
    </xdr:from>
    <xdr:ext cx="405111" cy="259045"/>
    <xdr:sp macro="" textlink="">
      <xdr:nvSpPr>
        <xdr:cNvPr id="97" name="n_1aveValue有形固定資産減価償却率">
          <a:extLst>
            <a:ext uri="{FF2B5EF4-FFF2-40B4-BE49-F238E27FC236}">
              <a16:creationId xmlns:a16="http://schemas.microsoft.com/office/drawing/2014/main" id="{B05AD84A-A0D5-40D7-AB7B-89024B1B315F}"/>
            </a:ext>
          </a:extLst>
        </xdr:cNvPr>
        <xdr:cNvSpPr txBox="1"/>
      </xdr:nvSpPr>
      <xdr:spPr>
        <a:xfrm>
          <a:off x="3474094" y="5104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88705</xdr:rowOff>
    </xdr:from>
    <xdr:ext cx="405111" cy="259045"/>
    <xdr:sp macro="" textlink="">
      <xdr:nvSpPr>
        <xdr:cNvPr id="98" name="n_2aveValue有形固定資産減価償却率">
          <a:extLst>
            <a:ext uri="{FF2B5EF4-FFF2-40B4-BE49-F238E27FC236}">
              <a16:creationId xmlns:a16="http://schemas.microsoft.com/office/drawing/2014/main" id="{7A71B1E0-38F5-4643-BC57-A45203FEF009}"/>
            </a:ext>
          </a:extLst>
        </xdr:cNvPr>
        <xdr:cNvSpPr txBox="1"/>
      </xdr:nvSpPr>
      <xdr:spPr>
        <a:xfrm>
          <a:off x="2797819" y="5105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99" name="n_3aveValue有形固定資産減価償却率">
          <a:extLst>
            <a:ext uri="{FF2B5EF4-FFF2-40B4-BE49-F238E27FC236}">
              <a16:creationId xmlns:a16="http://schemas.microsoft.com/office/drawing/2014/main" id="{9B57E1F7-DDA1-459D-8483-0AB160A95A90}"/>
            </a:ext>
          </a:extLst>
        </xdr:cNvPr>
        <xdr:cNvSpPr txBox="1"/>
      </xdr:nvSpPr>
      <xdr:spPr>
        <a:xfrm>
          <a:off x="2112019" y="50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100" name="n_4aveValue有形固定資産減価償却率">
          <a:extLst>
            <a:ext uri="{FF2B5EF4-FFF2-40B4-BE49-F238E27FC236}">
              <a16:creationId xmlns:a16="http://schemas.microsoft.com/office/drawing/2014/main" id="{3AAC9C6C-6B79-4068-BDD5-165C253465C8}"/>
            </a:ext>
          </a:extLst>
        </xdr:cNvPr>
        <xdr:cNvSpPr txBox="1"/>
      </xdr:nvSpPr>
      <xdr:spPr>
        <a:xfrm>
          <a:off x="1426219" y="50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51664</xdr:rowOff>
    </xdr:from>
    <xdr:ext cx="405111" cy="259045"/>
    <xdr:sp macro="" textlink="">
      <xdr:nvSpPr>
        <xdr:cNvPr id="101" name="n_1mainValue有形固定資産減価償却率">
          <a:extLst>
            <a:ext uri="{FF2B5EF4-FFF2-40B4-BE49-F238E27FC236}">
              <a16:creationId xmlns:a16="http://schemas.microsoft.com/office/drawing/2014/main" id="{3DAC7696-453B-45FC-A558-56C783321DC3}"/>
            </a:ext>
          </a:extLst>
        </xdr:cNvPr>
        <xdr:cNvSpPr txBox="1"/>
      </xdr:nvSpPr>
      <xdr:spPr>
        <a:xfrm>
          <a:off x="3474094" y="4582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158344</xdr:rowOff>
    </xdr:from>
    <xdr:ext cx="405111" cy="259045"/>
    <xdr:sp macro="" textlink="">
      <xdr:nvSpPr>
        <xdr:cNvPr id="102" name="n_2mainValue有形固定資産減価償却率">
          <a:extLst>
            <a:ext uri="{FF2B5EF4-FFF2-40B4-BE49-F238E27FC236}">
              <a16:creationId xmlns:a16="http://schemas.microsoft.com/office/drawing/2014/main" id="{ED8A5C18-4F24-4B5D-A900-68556595F43D}"/>
            </a:ext>
          </a:extLst>
        </xdr:cNvPr>
        <xdr:cNvSpPr txBox="1"/>
      </xdr:nvSpPr>
      <xdr:spPr>
        <a:xfrm>
          <a:off x="2797819" y="4533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93574</xdr:rowOff>
    </xdr:from>
    <xdr:ext cx="405111" cy="259045"/>
    <xdr:sp macro="" textlink="">
      <xdr:nvSpPr>
        <xdr:cNvPr id="103" name="n_3mainValue有形固定資産減価償却率">
          <a:extLst>
            <a:ext uri="{FF2B5EF4-FFF2-40B4-BE49-F238E27FC236}">
              <a16:creationId xmlns:a16="http://schemas.microsoft.com/office/drawing/2014/main" id="{6944E79F-CE52-4FB1-8E28-02880A0BCE87}"/>
            </a:ext>
          </a:extLst>
        </xdr:cNvPr>
        <xdr:cNvSpPr txBox="1"/>
      </xdr:nvSpPr>
      <xdr:spPr>
        <a:xfrm>
          <a:off x="2112019" y="446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32402</xdr:rowOff>
    </xdr:from>
    <xdr:ext cx="405111" cy="259045"/>
    <xdr:sp macro="" textlink="">
      <xdr:nvSpPr>
        <xdr:cNvPr id="104" name="n_4mainValue有形固定資産減価償却率">
          <a:extLst>
            <a:ext uri="{FF2B5EF4-FFF2-40B4-BE49-F238E27FC236}">
              <a16:creationId xmlns:a16="http://schemas.microsoft.com/office/drawing/2014/main" id="{D98C99BA-3D31-4303-B80F-388C0C531607}"/>
            </a:ext>
          </a:extLst>
        </xdr:cNvPr>
        <xdr:cNvSpPr txBox="1"/>
      </xdr:nvSpPr>
      <xdr:spPr>
        <a:xfrm>
          <a:off x="1426219" y="440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A6BF4B04-6429-4932-ABB9-529F8EEECBD4}"/>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CFD724A4-96B2-4EC4-970A-F36795DF7C41}"/>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4CAAB29F-7131-4CE5-8920-AF99BC23EA1F}"/>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7A5FB44F-2426-4392-BF09-9B1091857286}"/>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3895BCFA-1846-470F-AF41-2449E313A615}"/>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CEC50040-BDB4-4F0B-8B48-8428170F9AD6}"/>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B3D528C6-CE86-4074-A520-56433DE2D0B2}"/>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B0AD9EFB-0B74-4D10-9CAE-96BC1C6E4578}"/>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E9E71FB5-50C6-4F72-9192-222012AEE88B}"/>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66629C2C-E96A-4EB9-95DA-73DB425C53FA}"/>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EF032FC1-AA31-48BC-AF97-B0B8D5FF9506}"/>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3D51A11-7D93-4964-8113-D19B2F584648}"/>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3A7F167E-F0EB-43DB-892A-D29B8D4FD189}"/>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昨年度から</a:t>
          </a:r>
          <a:r>
            <a:rPr kumimoji="1" lang="en-US" altLang="ja-JP" sz="1100">
              <a:latin typeface="ＭＳ Ｐゴシック" panose="020B0600070205080204" pitchFamily="50" charset="-128"/>
              <a:ea typeface="ＭＳ Ｐゴシック" panose="020B0600070205080204" pitchFamily="50" charset="-128"/>
            </a:rPr>
            <a:t>26.3</a:t>
          </a:r>
          <a:r>
            <a:rPr kumimoji="1" lang="ja-JP" altLang="en-US" sz="1100">
              <a:latin typeface="ＭＳ Ｐゴシック" panose="020B0600070205080204" pitchFamily="50" charset="-128"/>
              <a:ea typeface="ＭＳ Ｐゴシック" panose="020B0600070205080204" pitchFamily="50" charset="-128"/>
            </a:rPr>
            <a:t>％減少しているように、債務償還比率は減少傾向にある。類似団体などと比較して低い水準となっている。</a:t>
          </a:r>
          <a:br>
            <a:rPr kumimoji="1" lang="en-US" altLang="ja-JP"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比率が減少した主な原因は、地方債現在高の減少（▲</a:t>
          </a:r>
          <a:r>
            <a:rPr kumimoji="1" lang="en-US" altLang="ja-JP" sz="1100">
              <a:latin typeface="ＭＳ Ｐゴシック" panose="020B0600070205080204" pitchFamily="50" charset="-128"/>
              <a:ea typeface="ＭＳ Ｐゴシック" panose="020B0600070205080204" pitchFamily="50" charset="-128"/>
            </a:rPr>
            <a:t>138,804</a:t>
          </a:r>
          <a:r>
            <a:rPr kumimoji="1" lang="ja-JP" altLang="en-US" sz="1100">
              <a:latin typeface="ＭＳ Ｐゴシック" panose="020B0600070205080204" pitchFamily="50" charset="-128"/>
              <a:ea typeface="ＭＳ Ｐゴシック" panose="020B0600070205080204" pitchFamily="50" charset="-128"/>
            </a:rPr>
            <a:t>千円）や下水道組合の負担見込み額の減少（▲</a:t>
          </a:r>
          <a:r>
            <a:rPr kumimoji="1" lang="en-US" altLang="ja-JP" sz="1100">
              <a:latin typeface="ＭＳ Ｐゴシック" panose="020B0600070205080204" pitchFamily="50" charset="-128"/>
              <a:ea typeface="ＭＳ Ｐゴシック" panose="020B0600070205080204" pitchFamily="50" charset="-128"/>
            </a:rPr>
            <a:t>146,595</a:t>
          </a:r>
          <a:r>
            <a:rPr kumimoji="1" lang="ja-JP" altLang="en-US" sz="1100">
              <a:latin typeface="ＭＳ Ｐゴシック" panose="020B0600070205080204" pitchFamily="50" charset="-128"/>
              <a:ea typeface="ＭＳ Ｐゴシック" panose="020B0600070205080204" pitchFamily="50" charset="-128"/>
            </a:rPr>
            <a:t>千円）がある。加えて、財政調整基金の積み立てなどによる充当可能基金の増加（＋</a:t>
          </a:r>
          <a:r>
            <a:rPr kumimoji="1" lang="en-US" altLang="ja-JP" sz="1100">
              <a:latin typeface="ＭＳ Ｐゴシック" panose="020B0600070205080204" pitchFamily="50" charset="-128"/>
              <a:ea typeface="ＭＳ Ｐゴシック" panose="020B0600070205080204" pitchFamily="50" charset="-128"/>
            </a:rPr>
            <a:t>331,730</a:t>
          </a:r>
          <a:r>
            <a:rPr kumimoji="1" lang="ja-JP" altLang="en-US" sz="1100">
              <a:latin typeface="ＭＳ Ｐゴシック" panose="020B0600070205080204" pitchFamily="50" charset="-128"/>
              <a:ea typeface="ＭＳ Ｐゴシック" panose="020B0600070205080204" pitchFamily="50" charset="-128"/>
            </a:rPr>
            <a:t>千円）により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充当可能財源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latin typeface="ＭＳ Ｐゴシック" panose="020B0600070205080204" pitchFamily="50" charset="-128"/>
              <a:ea typeface="ＭＳ Ｐゴシック" panose="020B0600070205080204" pitchFamily="50" charset="-128"/>
            </a:rPr>
            <a:t>増加した。</a:t>
          </a:r>
          <a:br>
            <a:rPr kumimoji="1" lang="en-US" altLang="ja-JP"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今後、公共施設等の老朽化に伴い、多額の費用を要することが見込まれるため、適正な財政運営を引き続き行っていく。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D99B915D-16E6-4BBB-BE8C-10735BBF9077}"/>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3CCCDB9A-11EF-4BE8-A9A0-0FD4BCC357DF}"/>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CE634D4C-0125-43B4-8AA0-D948FDE1D90A}"/>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EE72CA73-CEC2-4129-9E6A-A0FB0232092C}"/>
            </a:ext>
          </a:extLst>
        </xdr:cNvPr>
        <xdr:cNvCxnSpPr/>
      </xdr:nvCxnSpPr>
      <xdr:spPr>
        <a:xfrm>
          <a:off x="10198100" y="569549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00C23D0E-BCD3-43C3-951A-536DB982F2D3}"/>
            </a:ext>
          </a:extLst>
        </xdr:cNvPr>
        <xdr:cNvSpPr txBox="1"/>
      </xdr:nvSpPr>
      <xdr:spPr>
        <a:xfrm>
          <a:off x="9708926" y="56112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A29DE08A-01B1-4754-A701-2ABE406CC36D}"/>
            </a:ext>
          </a:extLst>
        </xdr:cNvPr>
        <xdr:cNvCxnSpPr/>
      </xdr:nvCxnSpPr>
      <xdr:spPr>
        <a:xfrm>
          <a:off x="10198100" y="541246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05441DCB-2410-4E70-9E0D-F735470FBDCF}"/>
            </a:ext>
          </a:extLst>
        </xdr:cNvPr>
        <xdr:cNvSpPr txBox="1"/>
      </xdr:nvSpPr>
      <xdr:spPr>
        <a:xfrm>
          <a:off x="9762011" y="53218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BF741DD6-3028-4CD2-8B5C-2C93A62228CD}"/>
            </a:ext>
          </a:extLst>
        </xdr:cNvPr>
        <xdr:cNvCxnSpPr/>
      </xdr:nvCxnSpPr>
      <xdr:spPr>
        <a:xfrm>
          <a:off x="10198100" y="512308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4D5064F3-B1F2-494C-9B51-2B4259EB54EA}"/>
            </a:ext>
          </a:extLst>
        </xdr:cNvPr>
        <xdr:cNvSpPr txBox="1"/>
      </xdr:nvSpPr>
      <xdr:spPr>
        <a:xfrm>
          <a:off x="9762011" y="5029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2290C295-E936-44D1-8329-B7F773AF2016}"/>
            </a:ext>
          </a:extLst>
        </xdr:cNvPr>
        <xdr:cNvCxnSpPr/>
      </xdr:nvCxnSpPr>
      <xdr:spPr>
        <a:xfrm>
          <a:off x="10198100" y="483053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79AAF318-EF18-4B13-9955-21A04581E6E6}"/>
            </a:ext>
          </a:extLst>
        </xdr:cNvPr>
        <xdr:cNvSpPr txBox="1"/>
      </xdr:nvSpPr>
      <xdr:spPr>
        <a:xfrm>
          <a:off x="9762011" y="47367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A17F0F90-801D-4588-BFE0-C1EB4D4671AD}"/>
            </a:ext>
          </a:extLst>
        </xdr:cNvPr>
        <xdr:cNvCxnSpPr/>
      </xdr:nvCxnSpPr>
      <xdr:spPr>
        <a:xfrm>
          <a:off x="10198100" y="453163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B5C43A00-BA3A-4451-BEE8-E4D24420FAA6}"/>
            </a:ext>
          </a:extLst>
        </xdr:cNvPr>
        <xdr:cNvSpPr txBox="1"/>
      </xdr:nvSpPr>
      <xdr:spPr>
        <a:xfrm>
          <a:off x="9762011" y="44473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0C768928-5B3D-4AC0-8E55-07AA93C2D613}"/>
            </a:ext>
          </a:extLst>
        </xdr:cNvPr>
        <xdr:cNvCxnSpPr/>
      </xdr:nvCxnSpPr>
      <xdr:spPr>
        <a:xfrm>
          <a:off x="10198100" y="423907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63E88155-A04B-4C23-8191-22B85F5A9845}"/>
            </a:ext>
          </a:extLst>
        </xdr:cNvPr>
        <xdr:cNvSpPr txBox="1"/>
      </xdr:nvSpPr>
      <xdr:spPr>
        <a:xfrm>
          <a:off x="9867778" y="41548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EBBF6701-6695-4408-ADEA-0FCED31AC608}"/>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263D7FEC-A2E3-4DAD-A21A-7D9E66FEE2F3}"/>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140136</xdr:rowOff>
    </xdr:to>
    <xdr:cxnSp macro="">
      <xdr:nvCxnSpPr>
        <xdr:cNvPr id="135" name="直線コネクタ 134">
          <a:extLst>
            <a:ext uri="{FF2B5EF4-FFF2-40B4-BE49-F238E27FC236}">
              <a16:creationId xmlns:a16="http://schemas.microsoft.com/office/drawing/2014/main" id="{E858F06C-2716-4972-A772-5118115B68B9}"/>
            </a:ext>
          </a:extLst>
        </xdr:cNvPr>
        <xdr:cNvCxnSpPr/>
      </xdr:nvCxnSpPr>
      <xdr:spPr>
        <a:xfrm flipV="1">
          <a:off x="13326745" y="4239078"/>
          <a:ext cx="1269" cy="140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143963</xdr:rowOff>
    </xdr:from>
    <xdr:ext cx="469744" cy="259045"/>
    <xdr:sp macro="" textlink="">
      <xdr:nvSpPr>
        <xdr:cNvPr id="136" name="債務償還比率最小値テキスト">
          <a:extLst>
            <a:ext uri="{FF2B5EF4-FFF2-40B4-BE49-F238E27FC236}">
              <a16:creationId xmlns:a16="http://schemas.microsoft.com/office/drawing/2014/main" id="{E7A6ABEF-322E-40D8-99C8-55C9252D01DF}"/>
            </a:ext>
          </a:extLst>
        </xdr:cNvPr>
        <xdr:cNvSpPr txBox="1"/>
      </xdr:nvSpPr>
      <xdr:spPr>
        <a:xfrm>
          <a:off x="13379450" y="564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140136</xdr:rowOff>
    </xdr:from>
    <xdr:to>
      <xdr:col>76</xdr:col>
      <xdr:colOff>111125</xdr:colOff>
      <xdr:row>34</xdr:row>
      <xdr:rowOff>140136</xdr:rowOff>
    </xdr:to>
    <xdr:cxnSp macro="">
      <xdr:nvCxnSpPr>
        <xdr:cNvPr id="137" name="直線コネクタ 136">
          <a:extLst>
            <a:ext uri="{FF2B5EF4-FFF2-40B4-BE49-F238E27FC236}">
              <a16:creationId xmlns:a16="http://schemas.microsoft.com/office/drawing/2014/main" id="{141514A2-1862-46BA-9A5E-6D1C12639FC9}"/>
            </a:ext>
          </a:extLst>
        </xdr:cNvPr>
        <xdr:cNvCxnSpPr/>
      </xdr:nvCxnSpPr>
      <xdr:spPr>
        <a:xfrm>
          <a:off x="13255625" y="56487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F76CEE3B-E1BE-4419-BC1C-26F8800206D7}"/>
            </a:ext>
          </a:extLst>
        </xdr:cNvPr>
        <xdr:cNvSpPr txBox="1"/>
      </xdr:nvSpPr>
      <xdr:spPr>
        <a:xfrm>
          <a:off x="13379450" y="40365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71D7E260-A433-4F4A-9EDF-7B8E47427DF2}"/>
            </a:ext>
          </a:extLst>
        </xdr:cNvPr>
        <xdr:cNvCxnSpPr/>
      </xdr:nvCxnSpPr>
      <xdr:spPr>
        <a:xfrm>
          <a:off x="13255625" y="42390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151437</xdr:rowOff>
    </xdr:from>
    <xdr:ext cx="469744" cy="259045"/>
    <xdr:sp macro="" textlink="">
      <xdr:nvSpPr>
        <xdr:cNvPr id="140" name="債務償還比率平均値テキスト">
          <a:extLst>
            <a:ext uri="{FF2B5EF4-FFF2-40B4-BE49-F238E27FC236}">
              <a16:creationId xmlns:a16="http://schemas.microsoft.com/office/drawing/2014/main" id="{08655170-C82C-4771-8DE3-810AEF783C3F}"/>
            </a:ext>
          </a:extLst>
        </xdr:cNvPr>
        <xdr:cNvSpPr txBox="1"/>
      </xdr:nvSpPr>
      <xdr:spPr>
        <a:xfrm>
          <a:off x="13379450" y="4685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1560</xdr:rowOff>
    </xdr:from>
    <xdr:to>
      <xdr:col>76</xdr:col>
      <xdr:colOff>73025</xdr:colOff>
      <xdr:row>29</xdr:row>
      <xdr:rowOff>103160</xdr:rowOff>
    </xdr:to>
    <xdr:sp macro="" textlink="">
      <xdr:nvSpPr>
        <xdr:cNvPr id="141" name="フローチャート: 判断 140">
          <a:extLst>
            <a:ext uri="{FF2B5EF4-FFF2-40B4-BE49-F238E27FC236}">
              <a16:creationId xmlns:a16="http://schemas.microsoft.com/office/drawing/2014/main" id="{DD167E72-782E-479B-8A31-BDA532254450}"/>
            </a:ext>
          </a:extLst>
        </xdr:cNvPr>
        <xdr:cNvSpPr/>
      </xdr:nvSpPr>
      <xdr:spPr>
        <a:xfrm>
          <a:off x="13293725" y="469738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168230</xdr:rowOff>
    </xdr:from>
    <xdr:to>
      <xdr:col>72</xdr:col>
      <xdr:colOff>123825</xdr:colOff>
      <xdr:row>29</xdr:row>
      <xdr:rowOff>98380</xdr:rowOff>
    </xdr:to>
    <xdr:sp macro="" textlink="">
      <xdr:nvSpPr>
        <xdr:cNvPr id="142" name="フローチャート: 判断 141">
          <a:extLst>
            <a:ext uri="{FF2B5EF4-FFF2-40B4-BE49-F238E27FC236}">
              <a16:creationId xmlns:a16="http://schemas.microsoft.com/office/drawing/2014/main" id="{93E229F0-6B02-4E23-8593-9A7AD43CE42F}"/>
            </a:ext>
          </a:extLst>
        </xdr:cNvPr>
        <xdr:cNvSpPr/>
      </xdr:nvSpPr>
      <xdr:spPr>
        <a:xfrm>
          <a:off x="12646025" y="46989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39070</xdr:rowOff>
    </xdr:from>
    <xdr:to>
      <xdr:col>68</xdr:col>
      <xdr:colOff>123825</xdr:colOff>
      <xdr:row>30</xdr:row>
      <xdr:rowOff>140670</xdr:rowOff>
    </xdr:to>
    <xdr:sp macro="" textlink="">
      <xdr:nvSpPr>
        <xdr:cNvPr id="143" name="フローチャート: 判断 142">
          <a:extLst>
            <a:ext uri="{FF2B5EF4-FFF2-40B4-BE49-F238E27FC236}">
              <a16:creationId xmlns:a16="http://schemas.microsoft.com/office/drawing/2014/main" id="{B23955B3-3AC1-478F-AE61-9399722486EB}"/>
            </a:ext>
          </a:extLst>
        </xdr:cNvPr>
        <xdr:cNvSpPr/>
      </xdr:nvSpPr>
      <xdr:spPr>
        <a:xfrm>
          <a:off x="11960225" y="489682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98597</xdr:rowOff>
    </xdr:from>
    <xdr:to>
      <xdr:col>64</xdr:col>
      <xdr:colOff>123825</xdr:colOff>
      <xdr:row>31</xdr:row>
      <xdr:rowOff>28747</xdr:rowOff>
    </xdr:to>
    <xdr:sp macro="" textlink="">
      <xdr:nvSpPr>
        <xdr:cNvPr id="144" name="フローチャート: 判断 143">
          <a:extLst>
            <a:ext uri="{FF2B5EF4-FFF2-40B4-BE49-F238E27FC236}">
              <a16:creationId xmlns:a16="http://schemas.microsoft.com/office/drawing/2014/main" id="{15AB9B70-D43C-4F68-8536-8B190B6F9849}"/>
            </a:ext>
          </a:extLst>
        </xdr:cNvPr>
        <xdr:cNvSpPr/>
      </xdr:nvSpPr>
      <xdr:spPr>
        <a:xfrm>
          <a:off x="11274425" y="495952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5452</xdr:rowOff>
    </xdr:from>
    <xdr:to>
      <xdr:col>60</xdr:col>
      <xdr:colOff>123825</xdr:colOff>
      <xdr:row>30</xdr:row>
      <xdr:rowOff>107052</xdr:rowOff>
    </xdr:to>
    <xdr:sp macro="" textlink="">
      <xdr:nvSpPr>
        <xdr:cNvPr id="145" name="フローチャート: 判断 144">
          <a:extLst>
            <a:ext uri="{FF2B5EF4-FFF2-40B4-BE49-F238E27FC236}">
              <a16:creationId xmlns:a16="http://schemas.microsoft.com/office/drawing/2014/main" id="{2C5E2B5A-1053-4B69-B6A8-20AF35B42AF7}"/>
            </a:ext>
          </a:extLst>
        </xdr:cNvPr>
        <xdr:cNvSpPr/>
      </xdr:nvSpPr>
      <xdr:spPr>
        <a:xfrm>
          <a:off x="10588625" y="48663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EFC3A6EE-EC0A-470D-B152-58BF4813A215}"/>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263F3C0-236F-4BB5-96F2-C07566E668DD}"/>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545A884-0D6D-49C3-9E78-971276B86E84}"/>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277885A-AA41-436B-951A-E5C1749D0868}"/>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42E8B03-F46A-4ABD-B97D-562DA4761B50}"/>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86614</xdr:rowOff>
    </xdr:from>
    <xdr:to>
      <xdr:col>76</xdr:col>
      <xdr:colOff>73025</xdr:colOff>
      <xdr:row>28</xdr:row>
      <xdr:rowOff>16764</xdr:rowOff>
    </xdr:to>
    <xdr:sp macro="" textlink="">
      <xdr:nvSpPr>
        <xdr:cNvPr id="151" name="楕円 150">
          <a:extLst>
            <a:ext uri="{FF2B5EF4-FFF2-40B4-BE49-F238E27FC236}">
              <a16:creationId xmlns:a16="http://schemas.microsoft.com/office/drawing/2014/main" id="{C85D03D5-6B57-4275-98D0-801C427D277C}"/>
            </a:ext>
          </a:extLst>
        </xdr:cNvPr>
        <xdr:cNvSpPr/>
      </xdr:nvSpPr>
      <xdr:spPr>
        <a:xfrm>
          <a:off x="13293725" y="44554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109491</xdr:rowOff>
    </xdr:from>
    <xdr:ext cx="469744" cy="259045"/>
    <xdr:sp macro="" textlink="">
      <xdr:nvSpPr>
        <xdr:cNvPr id="152" name="債務償還比率該当値テキスト">
          <a:extLst>
            <a:ext uri="{FF2B5EF4-FFF2-40B4-BE49-F238E27FC236}">
              <a16:creationId xmlns:a16="http://schemas.microsoft.com/office/drawing/2014/main" id="{424D9BA1-5E6C-4903-9691-3D9AFA4E6454}"/>
            </a:ext>
          </a:extLst>
        </xdr:cNvPr>
        <xdr:cNvSpPr txBox="1"/>
      </xdr:nvSpPr>
      <xdr:spPr>
        <a:xfrm>
          <a:off x="13379450" y="431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127172</xdr:rowOff>
    </xdr:from>
    <xdr:to>
      <xdr:col>72</xdr:col>
      <xdr:colOff>123825</xdr:colOff>
      <xdr:row>28</xdr:row>
      <xdr:rowOff>57322</xdr:rowOff>
    </xdr:to>
    <xdr:sp macro="" textlink="">
      <xdr:nvSpPr>
        <xdr:cNvPr id="153" name="楕円 152">
          <a:extLst>
            <a:ext uri="{FF2B5EF4-FFF2-40B4-BE49-F238E27FC236}">
              <a16:creationId xmlns:a16="http://schemas.microsoft.com/office/drawing/2014/main" id="{BC4F2185-0000-412A-9FF8-1372A5E70853}"/>
            </a:ext>
          </a:extLst>
        </xdr:cNvPr>
        <xdr:cNvSpPr/>
      </xdr:nvSpPr>
      <xdr:spPr>
        <a:xfrm>
          <a:off x="12646025" y="44959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137414</xdr:rowOff>
    </xdr:from>
    <xdr:to>
      <xdr:col>76</xdr:col>
      <xdr:colOff>22225</xdr:colOff>
      <xdr:row>28</xdr:row>
      <xdr:rowOff>6522</xdr:rowOff>
    </xdr:to>
    <xdr:cxnSp macro="">
      <xdr:nvCxnSpPr>
        <xdr:cNvPr id="154" name="直線コネクタ 153">
          <a:extLst>
            <a:ext uri="{FF2B5EF4-FFF2-40B4-BE49-F238E27FC236}">
              <a16:creationId xmlns:a16="http://schemas.microsoft.com/office/drawing/2014/main" id="{A383CCBD-057D-4381-AFEC-CA420A833E8D}"/>
            </a:ext>
          </a:extLst>
        </xdr:cNvPr>
        <xdr:cNvCxnSpPr/>
      </xdr:nvCxnSpPr>
      <xdr:spPr>
        <a:xfrm flipV="1">
          <a:off x="12693650" y="4512564"/>
          <a:ext cx="638175" cy="3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3565</xdr:rowOff>
    </xdr:from>
    <xdr:to>
      <xdr:col>68</xdr:col>
      <xdr:colOff>123825</xdr:colOff>
      <xdr:row>29</xdr:row>
      <xdr:rowOff>105165</xdr:rowOff>
    </xdr:to>
    <xdr:sp macro="" textlink="">
      <xdr:nvSpPr>
        <xdr:cNvPr id="155" name="楕円 154">
          <a:extLst>
            <a:ext uri="{FF2B5EF4-FFF2-40B4-BE49-F238E27FC236}">
              <a16:creationId xmlns:a16="http://schemas.microsoft.com/office/drawing/2014/main" id="{B15CB2DC-5666-48CD-B21E-8E65542394CF}"/>
            </a:ext>
          </a:extLst>
        </xdr:cNvPr>
        <xdr:cNvSpPr/>
      </xdr:nvSpPr>
      <xdr:spPr>
        <a:xfrm>
          <a:off x="11960225" y="47025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6522</xdr:rowOff>
    </xdr:from>
    <xdr:to>
      <xdr:col>72</xdr:col>
      <xdr:colOff>73025</xdr:colOff>
      <xdr:row>29</xdr:row>
      <xdr:rowOff>54365</xdr:rowOff>
    </xdr:to>
    <xdr:cxnSp macro="">
      <xdr:nvCxnSpPr>
        <xdr:cNvPr id="156" name="直線コネクタ 155">
          <a:extLst>
            <a:ext uri="{FF2B5EF4-FFF2-40B4-BE49-F238E27FC236}">
              <a16:creationId xmlns:a16="http://schemas.microsoft.com/office/drawing/2014/main" id="{9C1A54AB-0124-4534-8228-3E2C21C34573}"/>
            </a:ext>
          </a:extLst>
        </xdr:cNvPr>
        <xdr:cNvCxnSpPr/>
      </xdr:nvCxnSpPr>
      <xdr:spPr>
        <a:xfrm flipV="1">
          <a:off x="12007850" y="4543597"/>
          <a:ext cx="685800" cy="20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122310</xdr:rowOff>
    </xdr:from>
    <xdr:to>
      <xdr:col>64</xdr:col>
      <xdr:colOff>123825</xdr:colOff>
      <xdr:row>30</xdr:row>
      <xdr:rowOff>52460</xdr:rowOff>
    </xdr:to>
    <xdr:sp macro="" textlink="">
      <xdr:nvSpPr>
        <xdr:cNvPr id="157" name="楕円 156">
          <a:extLst>
            <a:ext uri="{FF2B5EF4-FFF2-40B4-BE49-F238E27FC236}">
              <a16:creationId xmlns:a16="http://schemas.microsoft.com/office/drawing/2014/main" id="{71A5FC87-242E-4244-ABB7-EF613060D319}"/>
            </a:ext>
          </a:extLst>
        </xdr:cNvPr>
        <xdr:cNvSpPr/>
      </xdr:nvSpPr>
      <xdr:spPr>
        <a:xfrm>
          <a:off x="11274425" y="482131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54365</xdr:rowOff>
    </xdr:from>
    <xdr:to>
      <xdr:col>68</xdr:col>
      <xdr:colOff>73025</xdr:colOff>
      <xdr:row>30</xdr:row>
      <xdr:rowOff>1660</xdr:rowOff>
    </xdr:to>
    <xdr:cxnSp macro="">
      <xdr:nvCxnSpPr>
        <xdr:cNvPr id="158" name="直線コネクタ 157">
          <a:extLst>
            <a:ext uri="{FF2B5EF4-FFF2-40B4-BE49-F238E27FC236}">
              <a16:creationId xmlns:a16="http://schemas.microsoft.com/office/drawing/2014/main" id="{60263176-ECE7-4C8B-883E-1B4D8BA7EE4C}"/>
            </a:ext>
          </a:extLst>
        </xdr:cNvPr>
        <xdr:cNvCxnSpPr/>
      </xdr:nvCxnSpPr>
      <xdr:spPr>
        <a:xfrm flipV="1">
          <a:off x="11322050" y="4750190"/>
          <a:ext cx="685800" cy="10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114291</xdr:rowOff>
    </xdr:from>
    <xdr:to>
      <xdr:col>60</xdr:col>
      <xdr:colOff>123825</xdr:colOff>
      <xdr:row>30</xdr:row>
      <xdr:rowOff>44441</xdr:rowOff>
    </xdr:to>
    <xdr:sp macro="" textlink="">
      <xdr:nvSpPr>
        <xdr:cNvPr id="159" name="楕円 158">
          <a:extLst>
            <a:ext uri="{FF2B5EF4-FFF2-40B4-BE49-F238E27FC236}">
              <a16:creationId xmlns:a16="http://schemas.microsoft.com/office/drawing/2014/main" id="{FF13842D-0376-4D7F-BB9A-2D3F0945115B}"/>
            </a:ext>
          </a:extLst>
        </xdr:cNvPr>
        <xdr:cNvSpPr/>
      </xdr:nvSpPr>
      <xdr:spPr>
        <a:xfrm>
          <a:off x="10588625" y="48101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165091</xdr:rowOff>
    </xdr:from>
    <xdr:to>
      <xdr:col>64</xdr:col>
      <xdr:colOff>73025</xdr:colOff>
      <xdr:row>30</xdr:row>
      <xdr:rowOff>1660</xdr:rowOff>
    </xdr:to>
    <xdr:cxnSp macro="">
      <xdr:nvCxnSpPr>
        <xdr:cNvPr id="160" name="直線コネクタ 159">
          <a:extLst>
            <a:ext uri="{FF2B5EF4-FFF2-40B4-BE49-F238E27FC236}">
              <a16:creationId xmlns:a16="http://schemas.microsoft.com/office/drawing/2014/main" id="{EAA94A1D-B16F-4B46-9F07-82B6CFD1CBB0}"/>
            </a:ext>
          </a:extLst>
        </xdr:cNvPr>
        <xdr:cNvCxnSpPr/>
      </xdr:nvCxnSpPr>
      <xdr:spPr>
        <a:xfrm>
          <a:off x="10636250" y="4857741"/>
          <a:ext cx="6858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89507</xdr:rowOff>
    </xdr:from>
    <xdr:ext cx="469744" cy="259045"/>
    <xdr:sp macro="" textlink="">
      <xdr:nvSpPr>
        <xdr:cNvPr id="161" name="n_1aveValue債務償還比率">
          <a:extLst>
            <a:ext uri="{FF2B5EF4-FFF2-40B4-BE49-F238E27FC236}">
              <a16:creationId xmlns:a16="http://schemas.microsoft.com/office/drawing/2014/main" id="{38A066F8-4894-4035-B87E-BA7CA5B7D616}"/>
            </a:ext>
          </a:extLst>
        </xdr:cNvPr>
        <xdr:cNvSpPr txBox="1"/>
      </xdr:nvSpPr>
      <xdr:spPr>
        <a:xfrm>
          <a:off x="12465127" y="478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131797</xdr:rowOff>
    </xdr:from>
    <xdr:ext cx="469744" cy="259045"/>
    <xdr:sp macro="" textlink="">
      <xdr:nvSpPr>
        <xdr:cNvPr id="162" name="n_2aveValue債務償還比率">
          <a:extLst>
            <a:ext uri="{FF2B5EF4-FFF2-40B4-BE49-F238E27FC236}">
              <a16:creationId xmlns:a16="http://schemas.microsoft.com/office/drawing/2014/main" id="{F4F7A7D6-D787-4342-86C5-BCA1751D28A6}"/>
            </a:ext>
          </a:extLst>
        </xdr:cNvPr>
        <xdr:cNvSpPr txBox="1"/>
      </xdr:nvSpPr>
      <xdr:spPr>
        <a:xfrm>
          <a:off x="11788852" y="498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19874</xdr:rowOff>
    </xdr:from>
    <xdr:ext cx="469744" cy="259045"/>
    <xdr:sp macro="" textlink="">
      <xdr:nvSpPr>
        <xdr:cNvPr id="163" name="n_3aveValue債務償還比率">
          <a:extLst>
            <a:ext uri="{FF2B5EF4-FFF2-40B4-BE49-F238E27FC236}">
              <a16:creationId xmlns:a16="http://schemas.microsoft.com/office/drawing/2014/main" id="{D8BB45F9-C1C2-4FBA-8934-634AC3C92429}"/>
            </a:ext>
          </a:extLst>
        </xdr:cNvPr>
        <xdr:cNvSpPr txBox="1"/>
      </xdr:nvSpPr>
      <xdr:spPr>
        <a:xfrm>
          <a:off x="11103052" y="503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98179</xdr:rowOff>
    </xdr:from>
    <xdr:ext cx="469744" cy="259045"/>
    <xdr:sp macro="" textlink="">
      <xdr:nvSpPr>
        <xdr:cNvPr id="164" name="n_4aveValue債務償還比率">
          <a:extLst>
            <a:ext uri="{FF2B5EF4-FFF2-40B4-BE49-F238E27FC236}">
              <a16:creationId xmlns:a16="http://schemas.microsoft.com/office/drawing/2014/main" id="{EEE627D2-31CA-4F09-BBB7-344675DA6D66}"/>
            </a:ext>
          </a:extLst>
        </xdr:cNvPr>
        <xdr:cNvSpPr txBox="1"/>
      </xdr:nvSpPr>
      <xdr:spPr>
        <a:xfrm>
          <a:off x="10417252" y="495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73849</xdr:rowOff>
    </xdr:from>
    <xdr:ext cx="469744" cy="259045"/>
    <xdr:sp macro="" textlink="">
      <xdr:nvSpPr>
        <xdr:cNvPr id="165" name="n_1mainValue債務償還比率">
          <a:extLst>
            <a:ext uri="{FF2B5EF4-FFF2-40B4-BE49-F238E27FC236}">
              <a16:creationId xmlns:a16="http://schemas.microsoft.com/office/drawing/2014/main" id="{1FD2D3D8-FAE1-4481-A172-D196FDFAFC4A}"/>
            </a:ext>
          </a:extLst>
        </xdr:cNvPr>
        <xdr:cNvSpPr txBox="1"/>
      </xdr:nvSpPr>
      <xdr:spPr>
        <a:xfrm>
          <a:off x="12465127" y="428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121692</xdr:rowOff>
    </xdr:from>
    <xdr:ext cx="469744" cy="259045"/>
    <xdr:sp macro="" textlink="">
      <xdr:nvSpPr>
        <xdr:cNvPr id="166" name="n_2mainValue債務償還比率">
          <a:extLst>
            <a:ext uri="{FF2B5EF4-FFF2-40B4-BE49-F238E27FC236}">
              <a16:creationId xmlns:a16="http://schemas.microsoft.com/office/drawing/2014/main" id="{ACA4FC4D-9D0A-496C-8587-4983B79A8588}"/>
            </a:ext>
          </a:extLst>
        </xdr:cNvPr>
        <xdr:cNvSpPr txBox="1"/>
      </xdr:nvSpPr>
      <xdr:spPr>
        <a:xfrm>
          <a:off x="11788852" y="44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68987</xdr:rowOff>
    </xdr:from>
    <xdr:ext cx="469744" cy="259045"/>
    <xdr:sp macro="" textlink="">
      <xdr:nvSpPr>
        <xdr:cNvPr id="167" name="n_3mainValue債務償還比率">
          <a:extLst>
            <a:ext uri="{FF2B5EF4-FFF2-40B4-BE49-F238E27FC236}">
              <a16:creationId xmlns:a16="http://schemas.microsoft.com/office/drawing/2014/main" id="{196EE293-7124-4AFD-8651-56AB1225A461}"/>
            </a:ext>
          </a:extLst>
        </xdr:cNvPr>
        <xdr:cNvSpPr txBox="1"/>
      </xdr:nvSpPr>
      <xdr:spPr>
        <a:xfrm>
          <a:off x="11103052" y="4599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60968</xdr:rowOff>
    </xdr:from>
    <xdr:ext cx="469744" cy="259045"/>
    <xdr:sp macro="" textlink="">
      <xdr:nvSpPr>
        <xdr:cNvPr id="168" name="n_4mainValue債務償還比率">
          <a:extLst>
            <a:ext uri="{FF2B5EF4-FFF2-40B4-BE49-F238E27FC236}">
              <a16:creationId xmlns:a16="http://schemas.microsoft.com/office/drawing/2014/main" id="{6B7D773A-F23D-42DC-935D-F12D7A1147EE}"/>
            </a:ext>
          </a:extLst>
        </xdr:cNvPr>
        <xdr:cNvSpPr txBox="1"/>
      </xdr:nvSpPr>
      <xdr:spPr>
        <a:xfrm>
          <a:off x="10417252" y="459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51BB4CA2-5AF7-4688-8A1D-B6D2EF1D09C1}"/>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966960C9-5966-499D-85E0-06F2C9DE47FC}"/>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4B023BC0-650B-4D14-A5E5-32A14E721B60}"/>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961588DB-D275-4B5D-8CDD-6840066E6B4C}"/>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2E877199-679A-42C2-BCEB-1845978B363B}"/>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FED7B957-55FE-44ED-BF3C-A353ECB7B9F2}"/>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E15B3D7-88B4-4710-A34B-F8432C3D9F4D}"/>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5ED2A1A-F7F7-437E-BB70-5EEEF10FDA84}"/>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E136FCE-12C5-4D54-9CE9-1911B453136E}"/>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473C0EF-AC74-4851-8030-52C8DB339675}"/>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BB84438-B794-4D78-AB8D-DB6EF8C4A445}"/>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54B9ED1-54E7-48B5-A46D-937B7838ED7D}"/>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42EA2C3-25A8-40C1-A424-9E1547601260}"/>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90BF785-4A17-413B-B935-B2B8C8A30905}"/>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7E86A0F-8589-4BEA-B724-9477EA027D65}"/>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378A0D5-56E5-45E7-9F7E-9D51594D3533}"/>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9,236
9,139
63.74
4,862,318
4,726,174
128,808
3,167,952
2,782,773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012BCD7-C23F-4F1D-B76E-EFFEF05CFF04}"/>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518758E-B258-4397-B76E-8E88E43D68F5}"/>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78EEE16-6267-422C-B432-1D3EEF618656}"/>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705C12F-CD18-42AE-B1AA-F0F3FFBA093B}"/>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EC8AB62-16BC-407C-89EE-92681BA3CCB7}"/>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A171624-EC6C-4601-8CA5-6F2D6809412E}"/>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D556CE4-8B2B-4B28-8F5E-D14D2DC29AFE}"/>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9A482B0-F3D0-493C-AB4E-BD358458EB14}"/>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5F33347-524D-4604-B5E3-D91BB00C83EB}"/>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4A72E5A-A627-4343-8BD8-BD572630C615}"/>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EA4DCBF-0E15-4FA9-A9D2-1A952C5E3276}"/>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A7A8EF5-2432-4110-9F9E-9F64B975DA39}"/>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B348611-A5D8-443D-AC64-8823670938DB}"/>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D4E501B-85ED-4CE7-9D30-B0AE81EFE0DC}"/>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FF51137-665C-4C53-AF47-05EDA426708D}"/>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433B4E6-81AA-4C76-9185-B46DCF9137BD}"/>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8D155CB-58D2-4CB9-8363-57396E103C49}"/>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F202ABD-5FF0-4742-A96D-5E702E0068BB}"/>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C22FB9F-F711-4733-8E9A-36C1E827B32E}"/>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3B9C30A-A6D5-4EDB-8D5C-1465F91F7BA7}"/>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2DD060E-A851-4AE7-9CA9-45D8429DB6DF}"/>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67EB1A5-DE7F-4CF8-8493-7824E021162A}"/>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199CAFA-CD8F-4BC9-A11B-788BD0191AC8}"/>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7D215A1-BF7B-4259-A16B-B291D8866DF4}"/>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8089305-3648-4D6D-B3DB-53A0B7588071}"/>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7EE8049-5678-4039-AF49-A46AF91B2CE9}"/>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5E2CB96-0C6F-43CD-BECF-AB37412A2700}"/>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102B7B3-5C5B-46ED-967D-998BB4DD0804}"/>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5D47D3E-FA6E-4573-9D54-7169598869A1}"/>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95985E5-D389-4126-98B0-99AEDC4EE63F}"/>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DCAC1D1-49F2-4E15-B913-01F41EC235C5}"/>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312B1B7-999E-458C-8E27-A1ED5E3A9C33}"/>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A54FB3F-29D1-4BC7-8732-D527CA6347E7}"/>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99F7409-E26F-4611-92DB-50D16F13F821}"/>
            </a:ext>
          </a:extLst>
        </xdr:cNvPr>
        <xdr:cNvSpPr txBox="1"/>
      </xdr:nvSpPr>
      <xdr:spPr>
        <a:xfrm>
          <a:off x="2789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BE289C3-6E74-468F-AEA9-4342C04CE3FC}"/>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3C5EF78-88CC-4C7E-9E2F-7FDE0C81D52A}"/>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0A46109-1BD8-41D0-A39A-7AAC2E72F72D}"/>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C1AD764-74CE-43C4-BFE1-7EE0137F6391}"/>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8875386-CBDA-4913-B8F6-7990D6B7B661}"/>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DF017E8-69C0-4BCE-BFE6-6D42EEE1A73E}"/>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69EECEF-FD81-4005-9A3C-96ECD2C7406E}"/>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83D40F9-36D2-486A-9B7B-A51AD1CDAC63}"/>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BB28A61-3003-4258-9EF3-621AC6B2C082}"/>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D80A565-D235-4714-AD4D-20C5DB93641A}"/>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E12EFE6-528C-4287-B8F8-BD6873F4ADF7}"/>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id="{2CA70AB1-7147-493F-97C7-2E0EBA8B8CEA}"/>
            </a:ext>
          </a:extLst>
        </xdr:cNvPr>
        <xdr:cNvCxnSpPr/>
      </xdr:nvCxnSpPr>
      <xdr:spPr>
        <a:xfrm flipV="1">
          <a:off x="4180840" y="5457825"/>
          <a:ext cx="0" cy="1341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id="{741B804A-9019-483A-AA3A-6E70E978916C}"/>
            </a:ext>
          </a:extLst>
        </xdr:cNvPr>
        <xdr:cNvSpPr txBox="1"/>
      </xdr:nvSpPr>
      <xdr:spPr>
        <a:xfrm>
          <a:off x="4219575" y="6803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id="{2A0656CB-C082-4C5E-9000-1F20D464DCF6}"/>
            </a:ext>
          </a:extLst>
        </xdr:cNvPr>
        <xdr:cNvCxnSpPr/>
      </xdr:nvCxnSpPr>
      <xdr:spPr>
        <a:xfrm>
          <a:off x="4105275" y="67995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FEE3383B-2889-4037-8C9C-B14E3CEDBD5D}"/>
            </a:ext>
          </a:extLst>
        </xdr:cNvPr>
        <xdr:cNvSpPr txBox="1"/>
      </xdr:nvSpPr>
      <xdr:spPr>
        <a:xfrm>
          <a:off x="4219575" y="524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id="{AEA9927B-CE25-4BB4-9833-704CA76A3087}"/>
            </a:ext>
          </a:extLst>
        </xdr:cNvPr>
        <xdr:cNvCxnSpPr/>
      </xdr:nvCxnSpPr>
      <xdr:spPr>
        <a:xfrm>
          <a:off x="4105275" y="54578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163847</xdr:rowOff>
    </xdr:from>
    <xdr:ext cx="405111" cy="259045"/>
    <xdr:sp macro="" textlink="">
      <xdr:nvSpPr>
        <xdr:cNvPr id="62" name="【道路】&#10;有形固定資産減価償却率平均値テキスト">
          <a:extLst>
            <a:ext uri="{FF2B5EF4-FFF2-40B4-BE49-F238E27FC236}">
              <a16:creationId xmlns:a16="http://schemas.microsoft.com/office/drawing/2014/main" id="{BF24793F-D5F7-4472-B4E9-1A02750AC0C6}"/>
            </a:ext>
          </a:extLst>
        </xdr:cNvPr>
        <xdr:cNvSpPr txBox="1"/>
      </xdr:nvSpPr>
      <xdr:spPr>
        <a:xfrm>
          <a:off x="4219575" y="615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id="{4F1E512E-180F-46BC-B2E8-D84728B19537}"/>
            </a:ext>
          </a:extLst>
        </xdr:cNvPr>
        <xdr:cNvSpPr/>
      </xdr:nvSpPr>
      <xdr:spPr>
        <a:xfrm>
          <a:off x="4124325" y="61639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id="{DDA34A3F-1071-493C-AEF4-FDE7D7DC0084}"/>
            </a:ext>
          </a:extLst>
        </xdr:cNvPr>
        <xdr:cNvSpPr/>
      </xdr:nvSpPr>
      <xdr:spPr>
        <a:xfrm>
          <a:off x="3381375" y="61525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id="{F2F91A7E-3E16-4651-92D9-69892ABAF020}"/>
            </a:ext>
          </a:extLst>
        </xdr:cNvPr>
        <xdr:cNvSpPr/>
      </xdr:nvSpPr>
      <xdr:spPr>
        <a:xfrm>
          <a:off x="2571750" y="61645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34F9DD28-0FC0-4DCD-A46D-08E441C0F886}"/>
            </a:ext>
          </a:extLst>
        </xdr:cNvPr>
        <xdr:cNvSpPr/>
      </xdr:nvSpPr>
      <xdr:spPr>
        <a:xfrm>
          <a:off x="1781175" y="61353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a:extLst>
            <a:ext uri="{FF2B5EF4-FFF2-40B4-BE49-F238E27FC236}">
              <a16:creationId xmlns:a16="http://schemas.microsoft.com/office/drawing/2014/main" id="{AD18320E-03ED-4218-A999-E375B1B9C6A2}"/>
            </a:ext>
          </a:extLst>
        </xdr:cNvPr>
        <xdr:cNvSpPr/>
      </xdr:nvSpPr>
      <xdr:spPr>
        <a:xfrm>
          <a:off x="981075" y="61163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4D535A6-2603-43D8-AF10-F48D2CDA5FE9}"/>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58A2D45-E854-48CF-91AB-D58DC8EFCAC7}"/>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AB94342-AC95-491F-AF2A-E6359B0D67AA}"/>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23F430E-BD61-4C22-89CC-D938FBB38205}"/>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875F157-BD1C-4E16-A18F-9D42ECF2E714}"/>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107315</xdr:rowOff>
    </xdr:from>
    <xdr:to>
      <xdr:col>24</xdr:col>
      <xdr:colOff>114300</xdr:colOff>
      <xdr:row>36</xdr:row>
      <xdr:rowOff>37465</xdr:rowOff>
    </xdr:to>
    <xdr:sp macro="" textlink="">
      <xdr:nvSpPr>
        <xdr:cNvPr id="73" name="楕円 72">
          <a:extLst>
            <a:ext uri="{FF2B5EF4-FFF2-40B4-BE49-F238E27FC236}">
              <a16:creationId xmlns:a16="http://schemas.microsoft.com/office/drawing/2014/main" id="{9826A3F7-D53A-41C8-A47F-8B1875BD4244}"/>
            </a:ext>
          </a:extLst>
        </xdr:cNvPr>
        <xdr:cNvSpPr/>
      </xdr:nvSpPr>
      <xdr:spPr>
        <a:xfrm>
          <a:off x="4124325" y="57715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130192</xdr:rowOff>
    </xdr:from>
    <xdr:ext cx="405111" cy="259045"/>
    <xdr:sp macro="" textlink="">
      <xdr:nvSpPr>
        <xdr:cNvPr id="74" name="【道路】&#10;有形固定資産減価償却率該当値テキスト">
          <a:extLst>
            <a:ext uri="{FF2B5EF4-FFF2-40B4-BE49-F238E27FC236}">
              <a16:creationId xmlns:a16="http://schemas.microsoft.com/office/drawing/2014/main" id="{DE2AE7F5-3D12-41AD-B0C9-C7A96B68DEDA}"/>
            </a:ext>
          </a:extLst>
        </xdr:cNvPr>
        <xdr:cNvSpPr txBox="1"/>
      </xdr:nvSpPr>
      <xdr:spPr>
        <a:xfrm>
          <a:off x="4219575" y="563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76835</xdr:rowOff>
    </xdr:from>
    <xdr:to>
      <xdr:col>20</xdr:col>
      <xdr:colOff>38100</xdr:colOff>
      <xdr:row>36</xdr:row>
      <xdr:rowOff>6985</xdr:rowOff>
    </xdr:to>
    <xdr:sp macro="" textlink="">
      <xdr:nvSpPr>
        <xdr:cNvPr id="75" name="楕円 74">
          <a:extLst>
            <a:ext uri="{FF2B5EF4-FFF2-40B4-BE49-F238E27FC236}">
              <a16:creationId xmlns:a16="http://schemas.microsoft.com/office/drawing/2014/main" id="{7487E028-D700-4BF7-A019-13F0869BBB9D}"/>
            </a:ext>
          </a:extLst>
        </xdr:cNvPr>
        <xdr:cNvSpPr/>
      </xdr:nvSpPr>
      <xdr:spPr>
        <a:xfrm>
          <a:off x="3381375" y="57442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127635</xdr:rowOff>
    </xdr:from>
    <xdr:to>
      <xdr:col>24</xdr:col>
      <xdr:colOff>63500</xdr:colOff>
      <xdr:row>35</xdr:row>
      <xdr:rowOff>158115</xdr:rowOff>
    </xdr:to>
    <xdr:cxnSp macro="">
      <xdr:nvCxnSpPr>
        <xdr:cNvPr id="76" name="直線コネクタ 75">
          <a:extLst>
            <a:ext uri="{FF2B5EF4-FFF2-40B4-BE49-F238E27FC236}">
              <a16:creationId xmlns:a16="http://schemas.microsoft.com/office/drawing/2014/main" id="{EEE720F2-377D-4C88-8CA2-8C1710E5E3AD}"/>
            </a:ext>
          </a:extLst>
        </xdr:cNvPr>
        <xdr:cNvCxnSpPr/>
      </xdr:nvCxnSpPr>
      <xdr:spPr>
        <a:xfrm>
          <a:off x="3429000" y="5791835"/>
          <a:ext cx="752475"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61595</xdr:rowOff>
    </xdr:from>
    <xdr:to>
      <xdr:col>15</xdr:col>
      <xdr:colOff>101600</xdr:colOff>
      <xdr:row>35</xdr:row>
      <xdr:rowOff>163195</xdr:rowOff>
    </xdr:to>
    <xdr:sp macro="" textlink="">
      <xdr:nvSpPr>
        <xdr:cNvPr id="77" name="楕円 76">
          <a:extLst>
            <a:ext uri="{FF2B5EF4-FFF2-40B4-BE49-F238E27FC236}">
              <a16:creationId xmlns:a16="http://schemas.microsoft.com/office/drawing/2014/main" id="{D5FE4034-234E-4B70-A5C7-4157970B3A9E}"/>
            </a:ext>
          </a:extLst>
        </xdr:cNvPr>
        <xdr:cNvSpPr/>
      </xdr:nvSpPr>
      <xdr:spPr>
        <a:xfrm>
          <a:off x="2571750" y="57321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112395</xdr:rowOff>
    </xdr:from>
    <xdr:to>
      <xdr:col>19</xdr:col>
      <xdr:colOff>177800</xdr:colOff>
      <xdr:row>35</xdr:row>
      <xdr:rowOff>127635</xdr:rowOff>
    </xdr:to>
    <xdr:cxnSp macro="">
      <xdr:nvCxnSpPr>
        <xdr:cNvPr id="78" name="直線コネクタ 77">
          <a:extLst>
            <a:ext uri="{FF2B5EF4-FFF2-40B4-BE49-F238E27FC236}">
              <a16:creationId xmlns:a16="http://schemas.microsoft.com/office/drawing/2014/main" id="{6B6BA5EC-7469-47A3-AEE7-139839C7CE0E}"/>
            </a:ext>
          </a:extLst>
        </xdr:cNvPr>
        <xdr:cNvCxnSpPr/>
      </xdr:nvCxnSpPr>
      <xdr:spPr>
        <a:xfrm>
          <a:off x="2619375" y="5779770"/>
          <a:ext cx="809625"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31115</xdr:rowOff>
    </xdr:from>
    <xdr:to>
      <xdr:col>10</xdr:col>
      <xdr:colOff>165100</xdr:colOff>
      <xdr:row>35</xdr:row>
      <xdr:rowOff>132715</xdr:rowOff>
    </xdr:to>
    <xdr:sp macro="" textlink="">
      <xdr:nvSpPr>
        <xdr:cNvPr id="79" name="楕円 78">
          <a:extLst>
            <a:ext uri="{FF2B5EF4-FFF2-40B4-BE49-F238E27FC236}">
              <a16:creationId xmlns:a16="http://schemas.microsoft.com/office/drawing/2014/main" id="{E1F7BB6D-64AC-49A6-87B7-B601001C6B97}"/>
            </a:ext>
          </a:extLst>
        </xdr:cNvPr>
        <xdr:cNvSpPr/>
      </xdr:nvSpPr>
      <xdr:spPr>
        <a:xfrm>
          <a:off x="1781175" y="56953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81915</xdr:rowOff>
    </xdr:from>
    <xdr:to>
      <xdr:col>15</xdr:col>
      <xdr:colOff>50800</xdr:colOff>
      <xdr:row>35</xdr:row>
      <xdr:rowOff>112395</xdr:rowOff>
    </xdr:to>
    <xdr:cxnSp macro="">
      <xdr:nvCxnSpPr>
        <xdr:cNvPr id="80" name="直線コネクタ 79">
          <a:extLst>
            <a:ext uri="{FF2B5EF4-FFF2-40B4-BE49-F238E27FC236}">
              <a16:creationId xmlns:a16="http://schemas.microsoft.com/office/drawing/2014/main" id="{185867BD-41B6-44C1-8452-A58B9AB8ED3E}"/>
            </a:ext>
          </a:extLst>
        </xdr:cNvPr>
        <xdr:cNvCxnSpPr/>
      </xdr:nvCxnSpPr>
      <xdr:spPr>
        <a:xfrm>
          <a:off x="1828800" y="5752465"/>
          <a:ext cx="79057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10160</xdr:rowOff>
    </xdr:from>
    <xdr:to>
      <xdr:col>6</xdr:col>
      <xdr:colOff>38100</xdr:colOff>
      <xdr:row>35</xdr:row>
      <xdr:rowOff>111760</xdr:rowOff>
    </xdr:to>
    <xdr:sp macro="" textlink="">
      <xdr:nvSpPr>
        <xdr:cNvPr id="81" name="楕円 80">
          <a:extLst>
            <a:ext uri="{FF2B5EF4-FFF2-40B4-BE49-F238E27FC236}">
              <a16:creationId xmlns:a16="http://schemas.microsoft.com/office/drawing/2014/main" id="{816553B8-1003-4FE9-ABAB-E6EFB4207C76}"/>
            </a:ext>
          </a:extLst>
        </xdr:cNvPr>
        <xdr:cNvSpPr/>
      </xdr:nvSpPr>
      <xdr:spPr>
        <a:xfrm>
          <a:off x="981075" y="56743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60960</xdr:rowOff>
    </xdr:from>
    <xdr:to>
      <xdr:col>10</xdr:col>
      <xdr:colOff>114300</xdr:colOff>
      <xdr:row>35</xdr:row>
      <xdr:rowOff>81915</xdr:rowOff>
    </xdr:to>
    <xdr:cxnSp macro="">
      <xdr:nvCxnSpPr>
        <xdr:cNvPr id="82" name="直線コネクタ 81">
          <a:extLst>
            <a:ext uri="{FF2B5EF4-FFF2-40B4-BE49-F238E27FC236}">
              <a16:creationId xmlns:a16="http://schemas.microsoft.com/office/drawing/2014/main" id="{34258B53-0FE6-4FA6-BAD9-5EEF33F0CAC6}"/>
            </a:ext>
          </a:extLst>
        </xdr:cNvPr>
        <xdr:cNvCxnSpPr/>
      </xdr:nvCxnSpPr>
      <xdr:spPr>
        <a:xfrm>
          <a:off x="1028700" y="5731510"/>
          <a:ext cx="8001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83" name="n_1aveValue【道路】&#10;有形固定資産減価償却率">
          <a:extLst>
            <a:ext uri="{FF2B5EF4-FFF2-40B4-BE49-F238E27FC236}">
              <a16:creationId xmlns:a16="http://schemas.microsoft.com/office/drawing/2014/main" id="{0D04145A-2609-425C-BA3C-4E7D4589E464}"/>
            </a:ext>
          </a:extLst>
        </xdr:cNvPr>
        <xdr:cNvSpPr txBox="1"/>
      </xdr:nvSpPr>
      <xdr:spPr>
        <a:xfrm>
          <a:off x="32391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4" name="n_2aveValue【道路】&#10;有形固定資産減価償却率">
          <a:extLst>
            <a:ext uri="{FF2B5EF4-FFF2-40B4-BE49-F238E27FC236}">
              <a16:creationId xmlns:a16="http://schemas.microsoft.com/office/drawing/2014/main" id="{7B9B4CC5-3CED-4196-9C85-35F321814A8F}"/>
            </a:ext>
          </a:extLst>
        </xdr:cNvPr>
        <xdr:cNvSpPr txBox="1"/>
      </xdr:nvSpPr>
      <xdr:spPr>
        <a:xfrm>
          <a:off x="2439044" y="625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BE521AB0-7B74-4000-B826-2AAF02084496}"/>
            </a:ext>
          </a:extLst>
        </xdr:cNvPr>
        <xdr:cNvSpPr txBox="1"/>
      </xdr:nvSpPr>
      <xdr:spPr>
        <a:xfrm>
          <a:off x="1648469"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86" name="n_4aveValue【道路】&#10;有形固定資産減価償却率">
          <a:extLst>
            <a:ext uri="{FF2B5EF4-FFF2-40B4-BE49-F238E27FC236}">
              <a16:creationId xmlns:a16="http://schemas.microsoft.com/office/drawing/2014/main" id="{23931C22-C76C-4D94-9914-B10D84249493}"/>
            </a:ext>
          </a:extLst>
        </xdr:cNvPr>
        <xdr:cNvSpPr txBox="1"/>
      </xdr:nvSpPr>
      <xdr:spPr>
        <a:xfrm>
          <a:off x="848369"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23512</xdr:rowOff>
    </xdr:from>
    <xdr:ext cx="405111" cy="259045"/>
    <xdr:sp macro="" textlink="">
      <xdr:nvSpPr>
        <xdr:cNvPr id="87" name="n_1mainValue【道路】&#10;有形固定資産減価償却率">
          <a:extLst>
            <a:ext uri="{FF2B5EF4-FFF2-40B4-BE49-F238E27FC236}">
              <a16:creationId xmlns:a16="http://schemas.microsoft.com/office/drawing/2014/main" id="{AF09A2FD-1621-4712-8BA0-D2C5F8E7AEDA}"/>
            </a:ext>
          </a:extLst>
        </xdr:cNvPr>
        <xdr:cNvSpPr txBox="1"/>
      </xdr:nvSpPr>
      <xdr:spPr>
        <a:xfrm>
          <a:off x="3239144"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8272</xdr:rowOff>
    </xdr:from>
    <xdr:ext cx="405111" cy="259045"/>
    <xdr:sp macro="" textlink="">
      <xdr:nvSpPr>
        <xdr:cNvPr id="88" name="n_2mainValue【道路】&#10;有形固定資産減価償却率">
          <a:extLst>
            <a:ext uri="{FF2B5EF4-FFF2-40B4-BE49-F238E27FC236}">
              <a16:creationId xmlns:a16="http://schemas.microsoft.com/office/drawing/2014/main" id="{8F5F1853-492B-4202-887C-F01212816C5D}"/>
            </a:ext>
          </a:extLst>
        </xdr:cNvPr>
        <xdr:cNvSpPr txBox="1"/>
      </xdr:nvSpPr>
      <xdr:spPr>
        <a:xfrm>
          <a:off x="2439044"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149242</xdr:rowOff>
    </xdr:from>
    <xdr:ext cx="405111" cy="259045"/>
    <xdr:sp macro="" textlink="">
      <xdr:nvSpPr>
        <xdr:cNvPr id="89" name="n_3mainValue【道路】&#10;有形固定資産減価償却率">
          <a:extLst>
            <a:ext uri="{FF2B5EF4-FFF2-40B4-BE49-F238E27FC236}">
              <a16:creationId xmlns:a16="http://schemas.microsoft.com/office/drawing/2014/main" id="{D7BBCDA7-171D-46D3-AE4F-EEBEB7E48EAB}"/>
            </a:ext>
          </a:extLst>
        </xdr:cNvPr>
        <xdr:cNvSpPr txBox="1"/>
      </xdr:nvSpPr>
      <xdr:spPr>
        <a:xfrm>
          <a:off x="1648469" y="54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128287</xdr:rowOff>
    </xdr:from>
    <xdr:ext cx="405111" cy="259045"/>
    <xdr:sp macro="" textlink="">
      <xdr:nvSpPr>
        <xdr:cNvPr id="90" name="n_4mainValue【道路】&#10;有形固定資産減価償却率">
          <a:extLst>
            <a:ext uri="{FF2B5EF4-FFF2-40B4-BE49-F238E27FC236}">
              <a16:creationId xmlns:a16="http://schemas.microsoft.com/office/drawing/2014/main" id="{B8A58CED-C299-4E19-B8C5-FAA13F14DDE8}"/>
            </a:ext>
          </a:extLst>
        </xdr:cNvPr>
        <xdr:cNvSpPr txBox="1"/>
      </xdr:nvSpPr>
      <xdr:spPr>
        <a:xfrm>
          <a:off x="848369" y="5468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D7DCAD2-E250-4D79-841D-AA80955EA756}"/>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90AB984-54F2-49C3-B041-6D3CBDD5B41E}"/>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1EAAD6B-0DD7-46BE-A00A-AFFFBB728E43}"/>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775B00A-7504-4847-B4F7-E23979100B41}"/>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E008905-9B56-46F4-A65D-AF19136EEDE5}"/>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AE0C1A6-A073-4CA6-8F15-AAB6252EE3C3}"/>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DD52D1A-E3BD-4923-B098-FF1705240B22}"/>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263A6D2-1B74-43C1-8425-BDF97C179DF1}"/>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5FAD62C-58E5-48EF-B011-182BD3D7BF4D}"/>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247FD3B-CED8-4F64-8E49-A59C3D7DD2D5}"/>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A3167EB-9DA5-42B0-A45A-71718A9FA324}"/>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1C7BCBE1-7250-428F-82B1-334E5DA7037E}"/>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8D8CDC44-F826-439C-8234-BFD1341BDB5A}"/>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3D7BA10-881C-4F1B-83CB-C12BACAA595A}"/>
            </a:ext>
          </a:extLst>
        </xdr:cNvPr>
        <xdr:cNvSpPr txBox="1"/>
      </xdr:nvSpPr>
      <xdr:spPr>
        <a:xfrm>
          <a:off x="5478976" y="6341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E4CE781-47FB-47D0-AEAB-52AB789188CE}"/>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9A708275-52B1-4DE7-8440-80857DF12EC7}"/>
            </a:ext>
          </a:extLst>
        </xdr:cNvPr>
        <xdr:cNvSpPr txBox="1"/>
      </xdr:nvSpPr>
      <xdr:spPr>
        <a:xfrm>
          <a:off x="5478976" y="5988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F3E509E-1344-4A93-83B8-C7D0055B1405}"/>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8EEECAF-3CB0-4C76-9635-6548678A2B7B}"/>
            </a:ext>
          </a:extLst>
        </xdr:cNvPr>
        <xdr:cNvSpPr txBox="1"/>
      </xdr:nvSpPr>
      <xdr:spPr>
        <a:xfrm>
          <a:off x="5478976" y="5626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D2F4A518-A67A-4AE4-84E6-A758ADF7C3B1}"/>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3A5103EB-6054-476A-9624-3D889DFFADDD}"/>
            </a:ext>
          </a:extLst>
        </xdr:cNvPr>
        <xdr:cNvSpPr txBox="1"/>
      </xdr:nvSpPr>
      <xdr:spPr>
        <a:xfrm>
          <a:off x="5421206" y="52648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C82FA56-4A29-4FAF-977A-3BAD891F36A8}"/>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3818781B-780D-411A-A37E-2786FB9A94D3}"/>
            </a:ext>
          </a:extLst>
        </xdr:cNvPr>
        <xdr:cNvSpPr txBox="1"/>
      </xdr:nvSpPr>
      <xdr:spPr>
        <a:xfrm>
          <a:off x="54212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5EAA2C56-F557-43DE-BD53-6B6CF9B99175}"/>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a:extLst>
            <a:ext uri="{FF2B5EF4-FFF2-40B4-BE49-F238E27FC236}">
              <a16:creationId xmlns:a16="http://schemas.microsoft.com/office/drawing/2014/main" id="{CA8C1C54-B161-4CD4-BEAF-8FFCEF57877B}"/>
            </a:ext>
          </a:extLst>
        </xdr:cNvPr>
        <xdr:cNvCxnSpPr/>
      </xdr:nvCxnSpPr>
      <xdr:spPr>
        <a:xfrm flipV="1">
          <a:off x="9429115" y="5341887"/>
          <a:ext cx="0" cy="1459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a:extLst>
            <a:ext uri="{FF2B5EF4-FFF2-40B4-BE49-F238E27FC236}">
              <a16:creationId xmlns:a16="http://schemas.microsoft.com/office/drawing/2014/main" id="{F0AE811D-28BE-4873-A9C4-C8311DB588C3}"/>
            </a:ext>
          </a:extLst>
        </xdr:cNvPr>
        <xdr:cNvSpPr txBox="1"/>
      </xdr:nvSpPr>
      <xdr:spPr>
        <a:xfrm>
          <a:off x="9467850" y="67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a:extLst>
            <a:ext uri="{FF2B5EF4-FFF2-40B4-BE49-F238E27FC236}">
              <a16:creationId xmlns:a16="http://schemas.microsoft.com/office/drawing/2014/main" id="{A8C071C8-9EA4-4C79-9584-49DDE736562A}"/>
            </a:ext>
          </a:extLst>
        </xdr:cNvPr>
        <xdr:cNvCxnSpPr/>
      </xdr:nvCxnSpPr>
      <xdr:spPr>
        <a:xfrm>
          <a:off x="9363075" y="680092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a:extLst>
            <a:ext uri="{FF2B5EF4-FFF2-40B4-BE49-F238E27FC236}">
              <a16:creationId xmlns:a16="http://schemas.microsoft.com/office/drawing/2014/main" id="{C5412672-ECC0-48ED-A825-486873C9A576}"/>
            </a:ext>
          </a:extLst>
        </xdr:cNvPr>
        <xdr:cNvSpPr txBox="1"/>
      </xdr:nvSpPr>
      <xdr:spPr>
        <a:xfrm>
          <a:off x="9467850" y="513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a:extLst>
            <a:ext uri="{FF2B5EF4-FFF2-40B4-BE49-F238E27FC236}">
              <a16:creationId xmlns:a16="http://schemas.microsoft.com/office/drawing/2014/main" id="{24B0908E-02BA-4CAA-A3CA-078531798C17}"/>
            </a:ext>
          </a:extLst>
        </xdr:cNvPr>
        <xdr:cNvCxnSpPr/>
      </xdr:nvCxnSpPr>
      <xdr:spPr>
        <a:xfrm>
          <a:off x="9363075" y="534188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104424</xdr:rowOff>
    </xdr:from>
    <xdr:ext cx="534377" cy="259045"/>
    <xdr:sp macro="" textlink="">
      <xdr:nvSpPr>
        <xdr:cNvPr id="119" name="【道路】&#10;一人当たり延長平均値テキスト">
          <a:extLst>
            <a:ext uri="{FF2B5EF4-FFF2-40B4-BE49-F238E27FC236}">
              <a16:creationId xmlns:a16="http://schemas.microsoft.com/office/drawing/2014/main" id="{8C5C9064-BCD5-4C7D-B49A-D320C0315E12}"/>
            </a:ext>
          </a:extLst>
        </xdr:cNvPr>
        <xdr:cNvSpPr txBox="1"/>
      </xdr:nvSpPr>
      <xdr:spPr>
        <a:xfrm>
          <a:off x="9467850" y="6260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a:extLst>
            <a:ext uri="{FF2B5EF4-FFF2-40B4-BE49-F238E27FC236}">
              <a16:creationId xmlns:a16="http://schemas.microsoft.com/office/drawing/2014/main" id="{1FBE324F-28D1-44D8-9C8D-53A61B924BAC}"/>
            </a:ext>
          </a:extLst>
        </xdr:cNvPr>
        <xdr:cNvSpPr/>
      </xdr:nvSpPr>
      <xdr:spPr>
        <a:xfrm>
          <a:off x="9401175" y="6399797"/>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a:extLst>
            <a:ext uri="{FF2B5EF4-FFF2-40B4-BE49-F238E27FC236}">
              <a16:creationId xmlns:a16="http://schemas.microsoft.com/office/drawing/2014/main" id="{BDFCE557-6CEB-46F9-B701-6ED2A856AA1A}"/>
            </a:ext>
          </a:extLst>
        </xdr:cNvPr>
        <xdr:cNvSpPr/>
      </xdr:nvSpPr>
      <xdr:spPr>
        <a:xfrm>
          <a:off x="8639175" y="64090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108776</xdr:rowOff>
    </xdr:from>
    <xdr:to>
      <xdr:col>46</xdr:col>
      <xdr:colOff>38100</xdr:colOff>
      <xdr:row>40</xdr:row>
      <xdr:rowOff>38926</xdr:rowOff>
    </xdr:to>
    <xdr:sp macro="" textlink="">
      <xdr:nvSpPr>
        <xdr:cNvPr id="122" name="フローチャート: 判断 121">
          <a:extLst>
            <a:ext uri="{FF2B5EF4-FFF2-40B4-BE49-F238E27FC236}">
              <a16:creationId xmlns:a16="http://schemas.microsoft.com/office/drawing/2014/main" id="{6660FDFD-923A-4712-A0A2-C49D85E18B42}"/>
            </a:ext>
          </a:extLst>
        </xdr:cNvPr>
        <xdr:cNvSpPr/>
      </xdr:nvSpPr>
      <xdr:spPr>
        <a:xfrm>
          <a:off x="7839075" y="64206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64567</xdr:rowOff>
    </xdr:from>
    <xdr:to>
      <xdr:col>41</xdr:col>
      <xdr:colOff>101600</xdr:colOff>
      <xdr:row>40</xdr:row>
      <xdr:rowOff>166167</xdr:rowOff>
    </xdr:to>
    <xdr:sp macro="" textlink="">
      <xdr:nvSpPr>
        <xdr:cNvPr id="123" name="フローチャート: 判断 122">
          <a:extLst>
            <a:ext uri="{FF2B5EF4-FFF2-40B4-BE49-F238E27FC236}">
              <a16:creationId xmlns:a16="http://schemas.microsoft.com/office/drawing/2014/main" id="{E5A790E7-234D-48F6-9E36-F8759EDFBFCC}"/>
            </a:ext>
          </a:extLst>
        </xdr:cNvPr>
        <xdr:cNvSpPr/>
      </xdr:nvSpPr>
      <xdr:spPr>
        <a:xfrm>
          <a:off x="7029450" y="654474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78194</xdr:rowOff>
    </xdr:from>
    <xdr:to>
      <xdr:col>36</xdr:col>
      <xdr:colOff>165100</xdr:colOff>
      <xdr:row>41</xdr:row>
      <xdr:rowOff>8344</xdr:rowOff>
    </xdr:to>
    <xdr:sp macro="" textlink="">
      <xdr:nvSpPr>
        <xdr:cNvPr id="124" name="フローチャート: 判断 123">
          <a:extLst>
            <a:ext uri="{FF2B5EF4-FFF2-40B4-BE49-F238E27FC236}">
              <a16:creationId xmlns:a16="http://schemas.microsoft.com/office/drawing/2014/main" id="{4F2E14A8-A3F6-4840-9603-BBC27D871AE6}"/>
            </a:ext>
          </a:extLst>
        </xdr:cNvPr>
        <xdr:cNvSpPr/>
      </xdr:nvSpPr>
      <xdr:spPr>
        <a:xfrm>
          <a:off x="6238875" y="65551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BC37596-EFF2-43A3-B729-BF095CCFF0B1}"/>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8215F28-2994-40EF-ADFF-AA3E7F999CFF}"/>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E52FC80-3150-4564-9CE9-A07329034D78}"/>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F9EC106-AA72-4CB8-AAE9-84B97A0713BA}"/>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19A2992-70F1-495E-BA85-3E3C039BA889}"/>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65177</xdr:rowOff>
    </xdr:from>
    <xdr:to>
      <xdr:col>55</xdr:col>
      <xdr:colOff>50800</xdr:colOff>
      <xdr:row>40</xdr:row>
      <xdr:rowOff>166777</xdr:rowOff>
    </xdr:to>
    <xdr:sp macro="" textlink="">
      <xdr:nvSpPr>
        <xdr:cNvPr id="130" name="楕円 129">
          <a:extLst>
            <a:ext uri="{FF2B5EF4-FFF2-40B4-BE49-F238E27FC236}">
              <a16:creationId xmlns:a16="http://schemas.microsoft.com/office/drawing/2014/main" id="{FA7E0999-72D6-4266-A71D-DD7397EB1B53}"/>
            </a:ext>
          </a:extLst>
        </xdr:cNvPr>
        <xdr:cNvSpPr/>
      </xdr:nvSpPr>
      <xdr:spPr>
        <a:xfrm>
          <a:off x="9401175" y="654535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43604</xdr:rowOff>
    </xdr:from>
    <xdr:ext cx="534377" cy="259045"/>
    <xdr:sp macro="" textlink="">
      <xdr:nvSpPr>
        <xdr:cNvPr id="131" name="【道路】&#10;一人当たり延長該当値テキスト">
          <a:extLst>
            <a:ext uri="{FF2B5EF4-FFF2-40B4-BE49-F238E27FC236}">
              <a16:creationId xmlns:a16="http://schemas.microsoft.com/office/drawing/2014/main" id="{837A9D04-BDDD-474A-B7DD-511B69BEF2D6}"/>
            </a:ext>
          </a:extLst>
        </xdr:cNvPr>
        <xdr:cNvSpPr txBox="1"/>
      </xdr:nvSpPr>
      <xdr:spPr>
        <a:xfrm>
          <a:off x="9467850" y="652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68986</xdr:rowOff>
    </xdr:from>
    <xdr:to>
      <xdr:col>50</xdr:col>
      <xdr:colOff>165100</xdr:colOff>
      <xdr:row>40</xdr:row>
      <xdr:rowOff>170586</xdr:rowOff>
    </xdr:to>
    <xdr:sp macro="" textlink="">
      <xdr:nvSpPr>
        <xdr:cNvPr id="132" name="楕円 131">
          <a:extLst>
            <a:ext uri="{FF2B5EF4-FFF2-40B4-BE49-F238E27FC236}">
              <a16:creationId xmlns:a16="http://schemas.microsoft.com/office/drawing/2014/main" id="{DDCC0C25-9D33-4C2B-B19A-0D7DA393E810}"/>
            </a:ext>
          </a:extLst>
        </xdr:cNvPr>
        <xdr:cNvSpPr/>
      </xdr:nvSpPr>
      <xdr:spPr>
        <a:xfrm>
          <a:off x="8639175" y="65428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115977</xdr:rowOff>
    </xdr:from>
    <xdr:to>
      <xdr:col>55</xdr:col>
      <xdr:colOff>0</xdr:colOff>
      <xdr:row>40</xdr:row>
      <xdr:rowOff>119786</xdr:rowOff>
    </xdr:to>
    <xdr:cxnSp macro="">
      <xdr:nvCxnSpPr>
        <xdr:cNvPr id="133" name="直線コネクタ 132">
          <a:extLst>
            <a:ext uri="{FF2B5EF4-FFF2-40B4-BE49-F238E27FC236}">
              <a16:creationId xmlns:a16="http://schemas.microsoft.com/office/drawing/2014/main" id="{A5B1E30F-1DA7-4212-899D-C9BA61BEEEA3}"/>
            </a:ext>
          </a:extLst>
        </xdr:cNvPr>
        <xdr:cNvCxnSpPr/>
      </xdr:nvCxnSpPr>
      <xdr:spPr>
        <a:xfrm flipV="1">
          <a:off x="8686800" y="6592977"/>
          <a:ext cx="742950" cy="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72949</xdr:rowOff>
    </xdr:from>
    <xdr:to>
      <xdr:col>46</xdr:col>
      <xdr:colOff>38100</xdr:colOff>
      <xdr:row>41</xdr:row>
      <xdr:rowOff>3099</xdr:rowOff>
    </xdr:to>
    <xdr:sp macro="" textlink="">
      <xdr:nvSpPr>
        <xdr:cNvPr id="134" name="楕円 133">
          <a:extLst>
            <a:ext uri="{FF2B5EF4-FFF2-40B4-BE49-F238E27FC236}">
              <a16:creationId xmlns:a16="http://schemas.microsoft.com/office/drawing/2014/main" id="{FB5B8265-DBB7-434B-9775-660AD6DD1E79}"/>
            </a:ext>
          </a:extLst>
        </xdr:cNvPr>
        <xdr:cNvSpPr/>
      </xdr:nvSpPr>
      <xdr:spPr>
        <a:xfrm>
          <a:off x="7839075" y="65467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119786</xdr:rowOff>
    </xdr:from>
    <xdr:to>
      <xdr:col>50</xdr:col>
      <xdr:colOff>114300</xdr:colOff>
      <xdr:row>40</xdr:row>
      <xdr:rowOff>123749</xdr:rowOff>
    </xdr:to>
    <xdr:cxnSp macro="">
      <xdr:nvCxnSpPr>
        <xdr:cNvPr id="135" name="直線コネクタ 134">
          <a:extLst>
            <a:ext uri="{FF2B5EF4-FFF2-40B4-BE49-F238E27FC236}">
              <a16:creationId xmlns:a16="http://schemas.microsoft.com/office/drawing/2014/main" id="{3E18264F-59CB-471C-9362-3774A851218B}"/>
            </a:ext>
          </a:extLst>
        </xdr:cNvPr>
        <xdr:cNvCxnSpPr/>
      </xdr:nvCxnSpPr>
      <xdr:spPr>
        <a:xfrm flipV="1">
          <a:off x="7886700" y="6599961"/>
          <a:ext cx="8001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77280</xdr:rowOff>
    </xdr:from>
    <xdr:to>
      <xdr:col>41</xdr:col>
      <xdr:colOff>101600</xdr:colOff>
      <xdr:row>41</xdr:row>
      <xdr:rowOff>7430</xdr:rowOff>
    </xdr:to>
    <xdr:sp macro="" textlink="">
      <xdr:nvSpPr>
        <xdr:cNvPr id="136" name="楕円 135">
          <a:extLst>
            <a:ext uri="{FF2B5EF4-FFF2-40B4-BE49-F238E27FC236}">
              <a16:creationId xmlns:a16="http://schemas.microsoft.com/office/drawing/2014/main" id="{221E9C40-D98B-40BB-95BC-05696F5821D1}"/>
            </a:ext>
          </a:extLst>
        </xdr:cNvPr>
        <xdr:cNvSpPr/>
      </xdr:nvSpPr>
      <xdr:spPr>
        <a:xfrm>
          <a:off x="7029450" y="65542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123749</xdr:rowOff>
    </xdr:from>
    <xdr:to>
      <xdr:col>45</xdr:col>
      <xdr:colOff>177800</xdr:colOff>
      <xdr:row>40</xdr:row>
      <xdr:rowOff>128080</xdr:rowOff>
    </xdr:to>
    <xdr:cxnSp macro="">
      <xdr:nvCxnSpPr>
        <xdr:cNvPr id="137" name="直線コネクタ 136">
          <a:extLst>
            <a:ext uri="{FF2B5EF4-FFF2-40B4-BE49-F238E27FC236}">
              <a16:creationId xmlns:a16="http://schemas.microsoft.com/office/drawing/2014/main" id="{A0B840C9-FF90-48BD-AF9A-2D2F8FEF3318}"/>
            </a:ext>
          </a:extLst>
        </xdr:cNvPr>
        <xdr:cNvCxnSpPr/>
      </xdr:nvCxnSpPr>
      <xdr:spPr>
        <a:xfrm flipV="1">
          <a:off x="7077075" y="660392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80175</xdr:rowOff>
    </xdr:from>
    <xdr:to>
      <xdr:col>36</xdr:col>
      <xdr:colOff>165100</xdr:colOff>
      <xdr:row>41</xdr:row>
      <xdr:rowOff>10325</xdr:rowOff>
    </xdr:to>
    <xdr:sp macro="" textlink="">
      <xdr:nvSpPr>
        <xdr:cNvPr id="138" name="楕円 137">
          <a:extLst>
            <a:ext uri="{FF2B5EF4-FFF2-40B4-BE49-F238E27FC236}">
              <a16:creationId xmlns:a16="http://schemas.microsoft.com/office/drawing/2014/main" id="{3E524883-6A2F-44B7-9C7F-393E2F2A9136}"/>
            </a:ext>
          </a:extLst>
        </xdr:cNvPr>
        <xdr:cNvSpPr/>
      </xdr:nvSpPr>
      <xdr:spPr>
        <a:xfrm>
          <a:off x="6238875" y="65603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128080</xdr:rowOff>
    </xdr:from>
    <xdr:to>
      <xdr:col>41</xdr:col>
      <xdr:colOff>50800</xdr:colOff>
      <xdr:row>40</xdr:row>
      <xdr:rowOff>130975</xdr:rowOff>
    </xdr:to>
    <xdr:cxnSp macro="">
      <xdr:nvCxnSpPr>
        <xdr:cNvPr id="139" name="直線コネクタ 138">
          <a:extLst>
            <a:ext uri="{FF2B5EF4-FFF2-40B4-BE49-F238E27FC236}">
              <a16:creationId xmlns:a16="http://schemas.microsoft.com/office/drawing/2014/main" id="{A9007FDD-E617-403E-AD02-2A06391D8929}"/>
            </a:ext>
          </a:extLst>
        </xdr:cNvPr>
        <xdr:cNvCxnSpPr/>
      </xdr:nvCxnSpPr>
      <xdr:spPr>
        <a:xfrm flipV="1">
          <a:off x="6286500" y="6601905"/>
          <a:ext cx="790575" cy="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40632</xdr:rowOff>
    </xdr:from>
    <xdr:ext cx="534377" cy="259045"/>
    <xdr:sp macro="" textlink="">
      <xdr:nvSpPr>
        <xdr:cNvPr id="140" name="n_1aveValue【道路】&#10;一人当たり延長">
          <a:extLst>
            <a:ext uri="{FF2B5EF4-FFF2-40B4-BE49-F238E27FC236}">
              <a16:creationId xmlns:a16="http://schemas.microsoft.com/office/drawing/2014/main" id="{B9F3A092-6343-435C-A635-0BFE3B232DE6}"/>
            </a:ext>
          </a:extLst>
        </xdr:cNvPr>
        <xdr:cNvSpPr txBox="1"/>
      </xdr:nvSpPr>
      <xdr:spPr>
        <a:xfrm>
          <a:off x="8429136" y="619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55453</xdr:rowOff>
    </xdr:from>
    <xdr:ext cx="534377" cy="259045"/>
    <xdr:sp macro="" textlink="">
      <xdr:nvSpPr>
        <xdr:cNvPr id="141" name="n_2aveValue【道路】&#10;一人当たり延長">
          <a:extLst>
            <a:ext uri="{FF2B5EF4-FFF2-40B4-BE49-F238E27FC236}">
              <a16:creationId xmlns:a16="http://schemas.microsoft.com/office/drawing/2014/main" id="{BE37638B-D8D8-400C-B82D-E229C7AB2903}"/>
            </a:ext>
          </a:extLst>
        </xdr:cNvPr>
        <xdr:cNvSpPr txBox="1"/>
      </xdr:nvSpPr>
      <xdr:spPr>
        <a:xfrm>
          <a:off x="7648086" y="620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11244</xdr:rowOff>
    </xdr:from>
    <xdr:ext cx="534377" cy="259045"/>
    <xdr:sp macro="" textlink="">
      <xdr:nvSpPr>
        <xdr:cNvPr id="142" name="n_3aveValue【道路】&#10;一人当たり延長">
          <a:extLst>
            <a:ext uri="{FF2B5EF4-FFF2-40B4-BE49-F238E27FC236}">
              <a16:creationId xmlns:a16="http://schemas.microsoft.com/office/drawing/2014/main" id="{88537614-6D03-4246-B74C-97758ED9E4AB}"/>
            </a:ext>
          </a:extLst>
        </xdr:cNvPr>
        <xdr:cNvSpPr txBox="1"/>
      </xdr:nvSpPr>
      <xdr:spPr>
        <a:xfrm>
          <a:off x="6847986" y="632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24871</xdr:rowOff>
    </xdr:from>
    <xdr:ext cx="534377" cy="259045"/>
    <xdr:sp macro="" textlink="">
      <xdr:nvSpPr>
        <xdr:cNvPr id="143" name="n_4aveValue【道路】&#10;一人当たり延長">
          <a:extLst>
            <a:ext uri="{FF2B5EF4-FFF2-40B4-BE49-F238E27FC236}">
              <a16:creationId xmlns:a16="http://schemas.microsoft.com/office/drawing/2014/main" id="{9F4C5602-1DAB-4A9A-88C6-C48E013B7B96}"/>
            </a:ext>
          </a:extLst>
        </xdr:cNvPr>
        <xdr:cNvSpPr txBox="1"/>
      </xdr:nvSpPr>
      <xdr:spPr>
        <a:xfrm>
          <a:off x="6038361" y="634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161713</xdr:rowOff>
    </xdr:from>
    <xdr:ext cx="534377" cy="259045"/>
    <xdr:sp macro="" textlink="">
      <xdr:nvSpPr>
        <xdr:cNvPr id="144" name="n_1mainValue【道路】&#10;一人当たり延長">
          <a:extLst>
            <a:ext uri="{FF2B5EF4-FFF2-40B4-BE49-F238E27FC236}">
              <a16:creationId xmlns:a16="http://schemas.microsoft.com/office/drawing/2014/main" id="{300EDEC6-82E4-446E-9BBC-349AE9942BBD}"/>
            </a:ext>
          </a:extLst>
        </xdr:cNvPr>
        <xdr:cNvSpPr txBox="1"/>
      </xdr:nvSpPr>
      <xdr:spPr>
        <a:xfrm>
          <a:off x="8429136" y="664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165676</xdr:rowOff>
    </xdr:from>
    <xdr:ext cx="534377" cy="259045"/>
    <xdr:sp macro="" textlink="">
      <xdr:nvSpPr>
        <xdr:cNvPr id="145" name="n_2mainValue【道路】&#10;一人当たり延長">
          <a:extLst>
            <a:ext uri="{FF2B5EF4-FFF2-40B4-BE49-F238E27FC236}">
              <a16:creationId xmlns:a16="http://schemas.microsoft.com/office/drawing/2014/main" id="{8E88E76B-EB22-4565-B70A-D84B6E6B8A62}"/>
            </a:ext>
          </a:extLst>
        </xdr:cNvPr>
        <xdr:cNvSpPr txBox="1"/>
      </xdr:nvSpPr>
      <xdr:spPr>
        <a:xfrm>
          <a:off x="7648086" y="663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170007</xdr:rowOff>
    </xdr:from>
    <xdr:ext cx="534377" cy="259045"/>
    <xdr:sp macro="" textlink="">
      <xdr:nvSpPr>
        <xdr:cNvPr id="146" name="n_3mainValue【道路】&#10;一人当たり延長">
          <a:extLst>
            <a:ext uri="{FF2B5EF4-FFF2-40B4-BE49-F238E27FC236}">
              <a16:creationId xmlns:a16="http://schemas.microsoft.com/office/drawing/2014/main" id="{6F61DFD4-6552-4E18-9CE9-F3A70D2CBE92}"/>
            </a:ext>
          </a:extLst>
        </xdr:cNvPr>
        <xdr:cNvSpPr txBox="1"/>
      </xdr:nvSpPr>
      <xdr:spPr>
        <a:xfrm>
          <a:off x="6847986" y="66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1452</xdr:rowOff>
    </xdr:from>
    <xdr:ext cx="534377" cy="259045"/>
    <xdr:sp macro="" textlink="">
      <xdr:nvSpPr>
        <xdr:cNvPr id="147" name="n_4mainValue【道路】&#10;一人当たり延長">
          <a:extLst>
            <a:ext uri="{FF2B5EF4-FFF2-40B4-BE49-F238E27FC236}">
              <a16:creationId xmlns:a16="http://schemas.microsoft.com/office/drawing/2014/main" id="{9A560B14-650E-426F-B9E6-15A57ADA3C72}"/>
            </a:ext>
          </a:extLst>
        </xdr:cNvPr>
        <xdr:cNvSpPr txBox="1"/>
      </xdr:nvSpPr>
      <xdr:spPr>
        <a:xfrm>
          <a:off x="6038361" y="664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1D44775-9133-4A47-92B8-63AD2B35B6C3}"/>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E914EC0-A116-4A56-9891-07E03072CF3B}"/>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DF74AFE-C022-4B2F-B0F7-2124E791CF3B}"/>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5BBD42C-F334-4FFE-8BA2-90193030A8EA}"/>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63E8ADE-5D59-4900-9A2B-99A5E21F9918}"/>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567E000-ABFF-44B2-8288-E568F4F6E11E}"/>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0D5CFF6-534F-4244-AD71-EBC7D98BD11A}"/>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11C20408-A220-456B-AD8B-CB91AA6162A5}"/>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FF69227-2DE2-471B-A9CD-AA27809B80B1}"/>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0DF1838-85A6-4D1E-A17C-343954AE3E4B}"/>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7AF90B3-F261-432B-8FDA-581FDA9A1A18}"/>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846407-08AE-4B53-B756-58E36032B140}"/>
            </a:ext>
          </a:extLst>
        </xdr:cNvPr>
        <xdr:cNvCxnSpPr/>
      </xdr:nvCxnSpPr>
      <xdr:spPr>
        <a:xfrm>
          <a:off x="6858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E2B983D-9C7E-4031-A55D-9AB7290CE662}"/>
            </a:ext>
          </a:extLst>
        </xdr:cNvPr>
        <xdr:cNvSpPr txBox="1"/>
      </xdr:nvSpPr>
      <xdr:spPr>
        <a:xfrm>
          <a:off x="2789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D4D3EC0-6535-4BCD-9A71-BC91A3B3422C}"/>
            </a:ext>
          </a:extLst>
        </xdr:cNvPr>
        <xdr:cNvCxnSpPr/>
      </xdr:nvCxnSpPr>
      <xdr:spPr>
        <a:xfrm>
          <a:off x="6858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96D158B6-A973-4698-BDED-27ABCD88C4C2}"/>
            </a:ext>
          </a:extLst>
        </xdr:cNvPr>
        <xdr:cNvSpPr txBox="1"/>
      </xdr:nvSpPr>
      <xdr:spPr>
        <a:xfrm>
          <a:off x="339891"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7450E726-B10F-4EE8-A9C1-6B232CBF8B6B}"/>
            </a:ext>
          </a:extLst>
        </xdr:cNvPr>
        <xdr:cNvCxnSpPr/>
      </xdr:nvCxnSpPr>
      <xdr:spPr>
        <a:xfrm>
          <a:off x="6858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90D766B5-D161-4C16-9793-F05FECF0DD96}"/>
            </a:ext>
          </a:extLst>
        </xdr:cNvPr>
        <xdr:cNvSpPr txBox="1"/>
      </xdr:nvSpPr>
      <xdr:spPr>
        <a:xfrm>
          <a:off x="339891"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9A0FB2A-91E1-438A-945D-6E71896169DA}"/>
            </a:ext>
          </a:extLst>
        </xdr:cNvPr>
        <xdr:cNvCxnSpPr/>
      </xdr:nvCxnSpPr>
      <xdr:spPr>
        <a:xfrm>
          <a:off x="6858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D99DDD19-F115-49BB-834C-66DD4F766CE0}"/>
            </a:ext>
          </a:extLst>
        </xdr:cNvPr>
        <xdr:cNvSpPr txBox="1"/>
      </xdr:nvSpPr>
      <xdr:spPr>
        <a:xfrm>
          <a:off x="339891"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79B5CEFF-91D4-45C5-91E3-005D29D48CCD}"/>
            </a:ext>
          </a:extLst>
        </xdr:cNvPr>
        <xdr:cNvCxnSpPr/>
      </xdr:nvCxnSpPr>
      <xdr:spPr>
        <a:xfrm>
          <a:off x="6858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BC09A3DC-7550-4932-A4AA-D2A2D01F410B}"/>
            </a:ext>
          </a:extLst>
        </xdr:cNvPr>
        <xdr:cNvSpPr txBox="1"/>
      </xdr:nvSpPr>
      <xdr:spPr>
        <a:xfrm>
          <a:off x="339891"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E2581AE3-4022-4E89-A7DC-5CE4E47B27F4}"/>
            </a:ext>
          </a:extLst>
        </xdr:cNvPr>
        <xdr:cNvCxnSpPr/>
      </xdr:nvCxnSpPr>
      <xdr:spPr>
        <a:xfrm>
          <a:off x="6858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7104C5C0-4138-41F6-B7AB-DFBDD35FE98A}"/>
            </a:ext>
          </a:extLst>
        </xdr:cNvPr>
        <xdr:cNvSpPr txBox="1"/>
      </xdr:nvSpPr>
      <xdr:spPr>
        <a:xfrm>
          <a:off x="3881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DB9C044-E2E6-44EE-B636-092B25F16D09}"/>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E92C526-9FD6-42F7-B95D-2A6CF113EE36}"/>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a:extLst>
            <a:ext uri="{FF2B5EF4-FFF2-40B4-BE49-F238E27FC236}">
              <a16:creationId xmlns:a16="http://schemas.microsoft.com/office/drawing/2014/main" id="{6D9D00DF-7E03-4F5B-8E6A-BB5F99B9F1D3}"/>
            </a:ext>
          </a:extLst>
        </xdr:cNvPr>
        <xdr:cNvCxnSpPr/>
      </xdr:nvCxnSpPr>
      <xdr:spPr>
        <a:xfrm flipV="1">
          <a:off x="4180840" y="9059363"/>
          <a:ext cx="0" cy="1284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A12F7DEF-5B44-4F66-9772-4489CB722AF4}"/>
            </a:ext>
          </a:extLst>
        </xdr:cNvPr>
        <xdr:cNvSpPr txBox="1"/>
      </xdr:nvSpPr>
      <xdr:spPr>
        <a:xfrm>
          <a:off x="4219575" y="10347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a:extLst>
            <a:ext uri="{FF2B5EF4-FFF2-40B4-BE49-F238E27FC236}">
              <a16:creationId xmlns:a16="http://schemas.microsoft.com/office/drawing/2014/main" id="{DFF1E980-E5E8-4BD7-AD69-57A10FDD6A20}"/>
            </a:ext>
          </a:extLst>
        </xdr:cNvPr>
        <xdr:cNvCxnSpPr/>
      </xdr:nvCxnSpPr>
      <xdr:spPr>
        <a:xfrm>
          <a:off x="4105275" y="103434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109CAB11-6F08-47FC-B3A3-2C71A51F917D}"/>
            </a:ext>
          </a:extLst>
        </xdr:cNvPr>
        <xdr:cNvSpPr txBox="1"/>
      </xdr:nvSpPr>
      <xdr:spPr>
        <a:xfrm>
          <a:off x="4219575" y="88472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4B08F86B-C890-46CC-8213-DB2B502900C1}"/>
            </a:ext>
          </a:extLst>
        </xdr:cNvPr>
        <xdr:cNvCxnSpPr/>
      </xdr:nvCxnSpPr>
      <xdr:spPr>
        <a:xfrm>
          <a:off x="4105275" y="90593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54990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1EE14F7-4004-4EC2-B5F8-91F931D84028}"/>
            </a:ext>
          </a:extLst>
        </xdr:cNvPr>
        <xdr:cNvSpPr txBox="1"/>
      </xdr:nvSpPr>
      <xdr:spPr>
        <a:xfrm>
          <a:off x="4219575" y="993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a:extLst>
            <a:ext uri="{FF2B5EF4-FFF2-40B4-BE49-F238E27FC236}">
              <a16:creationId xmlns:a16="http://schemas.microsoft.com/office/drawing/2014/main" id="{517CEE1A-B899-4902-9F2F-01F91226F511}"/>
            </a:ext>
          </a:extLst>
        </xdr:cNvPr>
        <xdr:cNvSpPr/>
      </xdr:nvSpPr>
      <xdr:spPr>
        <a:xfrm>
          <a:off x="4124325" y="995398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a:extLst>
            <a:ext uri="{FF2B5EF4-FFF2-40B4-BE49-F238E27FC236}">
              <a16:creationId xmlns:a16="http://schemas.microsoft.com/office/drawing/2014/main" id="{4374FBCB-0B3C-4069-ABAC-60F455EB8539}"/>
            </a:ext>
          </a:extLst>
        </xdr:cNvPr>
        <xdr:cNvSpPr/>
      </xdr:nvSpPr>
      <xdr:spPr>
        <a:xfrm>
          <a:off x="3381375" y="994264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1" name="フローチャート: 判断 180">
          <a:extLst>
            <a:ext uri="{FF2B5EF4-FFF2-40B4-BE49-F238E27FC236}">
              <a16:creationId xmlns:a16="http://schemas.microsoft.com/office/drawing/2014/main" id="{AA5F29F2-747B-454B-AC42-EDF6F17A2C26}"/>
            </a:ext>
          </a:extLst>
        </xdr:cNvPr>
        <xdr:cNvSpPr/>
      </xdr:nvSpPr>
      <xdr:spPr>
        <a:xfrm>
          <a:off x="2571750" y="992305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2" name="フローチャート: 判断 181">
          <a:extLst>
            <a:ext uri="{FF2B5EF4-FFF2-40B4-BE49-F238E27FC236}">
              <a16:creationId xmlns:a16="http://schemas.microsoft.com/office/drawing/2014/main" id="{7E3A109C-8057-47E9-B9A9-485C35D3469D}"/>
            </a:ext>
          </a:extLst>
        </xdr:cNvPr>
        <xdr:cNvSpPr/>
      </xdr:nvSpPr>
      <xdr:spPr>
        <a:xfrm>
          <a:off x="1781175" y="97839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a:extLst>
            <a:ext uri="{FF2B5EF4-FFF2-40B4-BE49-F238E27FC236}">
              <a16:creationId xmlns:a16="http://schemas.microsoft.com/office/drawing/2014/main" id="{C291D635-D55A-4BCD-B47D-C4CB0F6A452B}"/>
            </a:ext>
          </a:extLst>
        </xdr:cNvPr>
        <xdr:cNvSpPr/>
      </xdr:nvSpPr>
      <xdr:spPr>
        <a:xfrm>
          <a:off x="981075" y="977246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E978567-1D2F-48DE-B556-8C159E773AB9}"/>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C17E5CB-D625-4B26-A0A8-DBCC8DA8DAE0}"/>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7CC6A3C-8EF4-429C-AA65-E726D698C980}"/>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5615676-8551-4144-8850-55BD214AEA15}"/>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AC63EE7-DAF7-4D27-82B7-A816D2FB71A5}"/>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138612</xdr:rowOff>
    </xdr:from>
    <xdr:to>
      <xdr:col>24</xdr:col>
      <xdr:colOff>114300</xdr:colOff>
      <xdr:row>61</xdr:row>
      <xdr:rowOff>68762</xdr:rowOff>
    </xdr:to>
    <xdr:sp macro="" textlink="">
      <xdr:nvSpPr>
        <xdr:cNvPr id="189" name="楕円 188">
          <a:extLst>
            <a:ext uri="{FF2B5EF4-FFF2-40B4-BE49-F238E27FC236}">
              <a16:creationId xmlns:a16="http://schemas.microsoft.com/office/drawing/2014/main" id="{C7C57F3B-B28D-4F41-8D48-77AA725D1FAF}"/>
            </a:ext>
          </a:extLst>
        </xdr:cNvPr>
        <xdr:cNvSpPr/>
      </xdr:nvSpPr>
      <xdr:spPr>
        <a:xfrm>
          <a:off x="4124325" y="985728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161489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461DEB1-B42F-4FE2-8960-055E1FD80B6C}"/>
            </a:ext>
          </a:extLst>
        </xdr:cNvPr>
        <xdr:cNvSpPr txBox="1"/>
      </xdr:nvSpPr>
      <xdr:spPr>
        <a:xfrm>
          <a:off x="4219575" y="9718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110853</xdr:rowOff>
    </xdr:from>
    <xdr:to>
      <xdr:col>20</xdr:col>
      <xdr:colOff>38100</xdr:colOff>
      <xdr:row>61</xdr:row>
      <xdr:rowOff>41003</xdr:rowOff>
    </xdr:to>
    <xdr:sp macro="" textlink="">
      <xdr:nvSpPr>
        <xdr:cNvPr id="191" name="楕円 190">
          <a:extLst>
            <a:ext uri="{FF2B5EF4-FFF2-40B4-BE49-F238E27FC236}">
              <a16:creationId xmlns:a16="http://schemas.microsoft.com/office/drawing/2014/main" id="{6B884F61-ACD9-4E3D-B1EB-7146D1E08079}"/>
            </a:ext>
          </a:extLst>
        </xdr:cNvPr>
        <xdr:cNvSpPr/>
      </xdr:nvSpPr>
      <xdr:spPr>
        <a:xfrm>
          <a:off x="3381375" y="98231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161653</xdr:rowOff>
    </xdr:from>
    <xdr:to>
      <xdr:col>24</xdr:col>
      <xdr:colOff>63500</xdr:colOff>
      <xdr:row>61</xdr:row>
      <xdr:rowOff>17962</xdr:rowOff>
    </xdr:to>
    <xdr:cxnSp macro="">
      <xdr:nvCxnSpPr>
        <xdr:cNvPr id="192" name="直線コネクタ 191">
          <a:extLst>
            <a:ext uri="{FF2B5EF4-FFF2-40B4-BE49-F238E27FC236}">
              <a16:creationId xmlns:a16="http://schemas.microsoft.com/office/drawing/2014/main" id="{AE6058C4-0BFC-4CC1-98C2-3F7AB67C5509}"/>
            </a:ext>
          </a:extLst>
        </xdr:cNvPr>
        <xdr:cNvCxnSpPr/>
      </xdr:nvCxnSpPr>
      <xdr:spPr>
        <a:xfrm>
          <a:off x="3429000" y="9880328"/>
          <a:ext cx="752475" cy="1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83094</xdr:rowOff>
    </xdr:from>
    <xdr:to>
      <xdr:col>15</xdr:col>
      <xdr:colOff>101600</xdr:colOff>
      <xdr:row>61</xdr:row>
      <xdr:rowOff>13244</xdr:rowOff>
    </xdr:to>
    <xdr:sp macro="" textlink="">
      <xdr:nvSpPr>
        <xdr:cNvPr id="193" name="楕円 192">
          <a:extLst>
            <a:ext uri="{FF2B5EF4-FFF2-40B4-BE49-F238E27FC236}">
              <a16:creationId xmlns:a16="http://schemas.microsoft.com/office/drawing/2014/main" id="{73A2EBA0-9B91-4EE2-8AF3-83447BEFF6DE}"/>
            </a:ext>
          </a:extLst>
        </xdr:cNvPr>
        <xdr:cNvSpPr/>
      </xdr:nvSpPr>
      <xdr:spPr>
        <a:xfrm>
          <a:off x="2571750" y="980176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133894</xdr:rowOff>
    </xdr:from>
    <xdr:to>
      <xdr:col>19</xdr:col>
      <xdr:colOff>177800</xdr:colOff>
      <xdr:row>60</xdr:row>
      <xdr:rowOff>161653</xdr:rowOff>
    </xdr:to>
    <xdr:cxnSp macro="">
      <xdr:nvCxnSpPr>
        <xdr:cNvPr id="194" name="直線コネクタ 193">
          <a:extLst>
            <a:ext uri="{FF2B5EF4-FFF2-40B4-BE49-F238E27FC236}">
              <a16:creationId xmlns:a16="http://schemas.microsoft.com/office/drawing/2014/main" id="{E8D82254-D9BC-495F-B1D4-0E9A20E0A853}"/>
            </a:ext>
          </a:extLst>
        </xdr:cNvPr>
        <xdr:cNvCxnSpPr/>
      </xdr:nvCxnSpPr>
      <xdr:spPr>
        <a:xfrm>
          <a:off x="2619375" y="9849394"/>
          <a:ext cx="809625" cy="3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53703</xdr:rowOff>
    </xdr:from>
    <xdr:to>
      <xdr:col>10</xdr:col>
      <xdr:colOff>165100</xdr:colOff>
      <xdr:row>60</xdr:row>
      <xdr:rowOff>155303</xdr:rowOff>
    </xdr:to>
    <xdr:sp macro="" textlink="">
      <xdr:nvSpPr>
        <xdr:cNvPr id="195" name="楕円 194">
          <a:extLst>
            <a:ext uri="{FF2B5EF4-FFF2-40B4-BE49-F238E27FC236}">
              <a16:creationId xmlns:a16="http://schemas.microsoft.com/office/drawing/2014/main" id="{DCD0B93A-C64C-49CE-AF94-5164778E3E67}"/>
            </a:ext>
          </a:extLst>
        </xdr:cNvPr>
        <xdr:cNvSpPr/>
      </xdr:nvSpPr>
      <xdr:spPr>
        <a:xfrm>
          <a:off x="1781175" y="976602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104503</xdr:rowOff>
    </xdr:from>
    <xdr:to>
      <xdr:col>15</xdr:col>
      <xdr:colOff>50800</xdr:colOff>
      <xdr:row>60</xdr:row>
      <xdr:rowOff>133894</xdr:rowOff>
    </xdr:to>
    <xdr:cxnSp macro="">
      <xdr:nvCxnSpPr>
        <xdr:cNvPr id="196" name="直線コネクタ 195">
          <a:extLst>
            <a:ext uri="{FF2B5EF4-FFF2-40B4-BE49-F238E27FC236}">
              <a16:creationId xmlns:a16="http://schemas.microsoft.com/office/drawing/2014/main" id="{9635CB6D-62FA-4058-B429-F9113DED60FE}"/>
            </a:ext>
          </a:extLst>
        </xdr:cNvPr>
        <xdr:cNvCxnSpPr/>
      </xdr:nvCxnSpPr>
      <xdr:spPr>
        <a:xfrm>
          <a:off x="1828800" y="9823178"/>
          <a:ext cx="790575" cy="2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24312</xdr:rowOff>
    </xdr:from>
    <xdr:to>
      <xdr:col>6</xdr:col>
      <xdr:colOff>38100</xdr:colOff>
      <xdr:row>60</xdr:row>
      <xdr:rowOff>125912</xdr:rowOff>
    </xdr:to>
    <xdr:sp macro="" textlink="">
      <xdr:nvSpPr>
        <xdr:cNvPr id="197" name="楕円 196">
          <a:extLst>
            <a:ext uri="{FF2B5EF4-FFF2-40B4-BE49-F238E27FC236}">
              <a16:creationId xmlns:a16="http://schemas.microsoft.com/office/drawing/2014/main" id="{5298960B-8DD7-4800-A995-608731BD9F65}"/>
            </a:ext>
          </a:extLst>
        </xdr:cNvPr>
        <xdr:cNvSpPr/>
      </xdr:nvSpPr>
      <xdr:spPr>
        <a:xfrm>
          <a:off x="981075" y="974298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75112</xdr:rowOff>
    </xdr:from>
    <xdr:to>
      <xdr:col>10</xdr:col>
      <xdr:colOff>114300</xdr:colOff>
      <xdr:row>60</xdr:row>
      <xdr:rowOff>104503</xdr:rowOff>
    </xdr:to>
    <xdr:cxnSp macro="">
      <xdr:nvCxnSpPr>
        <xdr:cNvPr id="198" name="直線コネクタ 197">
          <a:extLst>
            <a:ext uri="{FF2B5EF4-FFF2-40B4-BE49-F238E27FC236}">
              <a16:creationId xmlns:a16="http://schemas.microsoft.com/office/drawing/2014/main" id="{D7FE61CD-63AA-4CCD-B732-7D7A34247910}"/>
            </a:ext>
          </a:extLst>
        </xdr:cNvPr>
        <xdr:cNvCxnSpPr/>
      </xdr:nvCxnSpPr>
      <xdr:spPr>
        <a:xfrm>
          <a:off x="1028700" y="9790612"/>
          <a:ext cx="800100" cy="3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161126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860ECAA-D840-4A92-B027-630CF9A77961}"/>
            </a:ext>
          </a:extLst>
        </xdr:cNvPr>
        <xdr:cNvSpPr txBox="1"/>
      </xdr:nvSpPr>
      <xdr:spPr>
        <a:xfrm>
          <a:off x="3239144" y="1004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141531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B117FCB-470B-4E4A-9CF9-9A9D8B9DC5AC}"/>
            </a:ext>
          </a:extLst>
        </xdr:cNvPr>
        <xdr:cNvSpPr txBox="1"/>
      </xdr:nvSpPr>
      <xdr:spPr>
        <a:xfrm>
          <a:off x="2439044" y="10022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164392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31926518-8FD1-4855-93EB-457B48CCF288}"/>
            </a:ext>
          </a:extLst>
        </xdr:cNvPr>
        <xdr:cNvSpPr txBox="1"/>
      </xdr:nvSpPr>
      <xdr:spPr>
        <a:xfrm>
          <a:off x="1648469" y="987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149696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2D8CA26-A302-4D64-B7D2-DFA64AFD6747}"/>
            </a:ext>
          </a:extLst>
        </xdr:cNvPr>
        <xdr:cNvSpPr txBox="1"/>
      </xdr:nvSpPr>
      <xdr:spPr>
        <a:xfrm>
          <a:off x="848369" y="9865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57530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BCDC50D-0F97-4D8E-AC5B-A3E2374C1B9F}"/>
            </a:ext>
          </a:extLst>
        </xdr:cNvPr>
        <xdr:cNvSpPr txBox="1"/>
      </xdr:nvSpPr>
      <xdr:spPr>
        <a:xfrm>
          <a:off x="3239144" y="961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171F6D4-9D56-4B93-9D08-DF54131D94A8}"/>
            </a:ext>
          </a:extLst>
        </xdr:cNvPr>
        <xdr:cNvSpPr txBox="1"/>
      </xdr:nvSpPr>
      <xdr:spPr>
        <a:xfrm>
          <a:off x="2439044" y="9580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380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E944B1A-9F94-4809-9CEA-C182C6A11E10}"/>
            </a:ext>
          </a:extLst>
        </xdr:cNvPr>
        <xdr:cNvSpPr txBox="1"/>
      </xdr:nvSpPr>
      <xdr:spPr>
        <a:xfrm>
          <a:off x="1648469" y="955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142439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9DB3AB18-F4A5-4599-84F5-939F157F75F9}"/>
            </a:ext>
          </a:extLst>
        </xdr:cNvPr>
        <xdr:cNvSpPr txBox="1"/>
      </xdr:nvSpPr>
      <xdr:spPr>
        <a:xfrm>
          <a:off x="848369" y="953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1D3943A-74E8-4F49-895A-CAAF342C4D45}"/>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FD109F9-0717-426C-950A-E1BBF7FF5928}"/>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725B19F-02F7-4736-BBE6-5BE2DA8F360E}"/>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67D5CFE-092B-415C-BFC9-511493660499}"/>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0243871-4C31-47F1-9076-EDA72572BDE7}"/>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48B4D9D-BC64-410F-8CCB-925E30536D67}"/>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E15AC21-3663-49DC-924B-15226C616BA6}"/>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74B7A92-C9CC-4D90-A68E-8FD79F72141C}"/>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32BD855-5416-41B3-B369-0CF1E32A6C30}"/>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AA4B4DB-25C8-41E4-8518-C8EFD3840D18}"/>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2B4EE4DD-D850-490B-833C-96CD823B0B40}"/>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D929096A-48C7-4A85-9333-FE347DD6A1AE}"/>
            </a:ext>
          </a:extLst>
        </xdr:cNvPr>
        <xdr:cNvSpPr txBox="1"/>
      </xdr:nvSpPr>
      <xdr:spPr>
        <a:xfrm>
          <a:off x="5723389" y="10303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01A0601-55BF-42A2-A7BB-0B2D9DE8C8D8}"/>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CA2B3222-57B5-4336-AA6B-311A9BDC6067}"/>
            </a:ext>
          </a:extLst>
        </xdr:cNvPr>
        <xdr:cNvSpPr txBox="1"/>
      </xdr:nvSpPr>
      <xdr:spPr>
        <a:xfrm>
          <a:off x="5324703" y="994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7A1A640-935F-436C-AC7D-F05F2BC8EA78}"/>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AED1758C-89CF-49E0-B103-F49B4D686FEA}"/>
            </a:ext>
          </a:extLst>
        </xdr:cNvPr>
        <xdr:cNvSpPr txBox="1"/>
      </xdr:nvSpPr>
      <xdr:spPr>
        <a:xfrm>
          <a:off x="5324703" y="9579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9D436D5-CADF-4975-B40D-ACB937CD9DCC}"/>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D0EF3BC1-18AF-4BE4-B959-1AE1961B5554}"/>
            </a:ext>
          </a:extLst>
        </xdr:cNvPr>
        <xdr:cNvSpPr txBox="1"/>
      </xdr:nvSpPr>
      <xdr:spPr>
        <a:xfrm>
          <a:off x="5324703" y="9227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68AE292-98DD-4443-8AD3-6800383D4349}"/>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411E03C2-E175-4DFD-8737-67D0BB3DD705}"/>
            </a:ext>
          </a:extLst>
        </xdr:cNvPr>
        <xdr:cNvSpPr txBox="1"/>
      </xdr:nvSpPr>
      <xdr:spPr>
        <a:xfrm>
          <a:off x="5324703" y="88652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DF06E74-3434-4FC9-B810-581838416E8A}"/>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B03B2A5-351A-4242-BADF-8FFC233E2E64}"/>
            </a:ext>
          </a:extLst>
        </xdr:cNvPr>
        <xdr:cNvSpPr txBox="1"/>
      </xdr:nvSpPr>
      <xdr:spPr>
        <a:xfrm>
          <a:off x="5324703" y="85033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3E7F787-9D72-4934-8545-EED0743FCFDC}"/>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EB9B2FDB-412A-4C87-8C37-9F362C5536BB}"/>
            </a:ext>
          </a:extLst>
        </xdr:cNvPr>
        <xdr:cNvCxnSpPr/>
      </xdr:nvCxnSpPr>
      <xdr:spPr>
        <a:xfrm flipV="1">
          <a:off x="9429115" y="8999515"/>
          <a:ext cx="0" cy="143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17894EDE-448B-44FB-8B42-F3912BE7BBD7}"/>
            </a:ext>
          </a:extLst>
        </xdr:cNvPr>
        <xdr:cNvSpPr txBox="1"/>
      </xdr:nvSpPr>
      <xdr:spPr>
        <a:xfrm>
          <a:off x="9467850" y="10442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70BFCD69-E32B-454E-9D3F-B58B049F1D73}"/>
            </a:ext>
          </a:extLst>
        </xdr:cNvPr>
        <xdr:cNvCxnSpPr/>
      </xdr:nvCxnSpPr>
      <xdr:spPr>
        <a:xfrm>
          <a:off x="9363075" y="1043853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A83E67E2-CC56-4D47-B96E-5306FE606EA1}"/>
            </a:ext>
          </a:extLst>
        </xdr:cNvPr>
        <xdr:cNvSpPr txBox="1"/>
      </xdr:nvSpPr>
      <xdr:spPr>
        <a:xfrm>
          <a:off x="9467850" y="87842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a:extLst>
            <a:ext uri="{FF2B5EF4-FFF2-40B4-BE49-F238E27FC236}">
              <a16:creationId xmlns:a16="http://schemas.microsoft.com/office/drawing/2014/main" id="{62DAF70D-DE9D-4F56-B2DF-0AB451E76E33}"/>
            </a:ext>
          </a:extLst>
        </xdr:cNvPr>
        <xdr:cNvCxnSpPr/>
      </xdr:nvCxnSpPr>
      <xdr:spPr>
        <a:xfrm>
          <a:off x="9363075" y="899951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20876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F14DA12-37B7-42B3-8070-ECE65F2181B9}"/>
            </a:ext>
          </a:extLst>
        </xdr:cNvPr>
        <xdr:cNvSpPr txBox="1"/>
      </xdr:nvSpPr>
      <xdr:spPr>
        <a:xfrm>
          <a:off x="9467850" y="10060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a:extLst>
            <a:ext uri="{FF2B5EF4-FFF2-40B4-BE49-F238E27FC236}">
              <a16:creationId xmlns:a16="http://schemas.microsoft.com/office/drawing/2014/main" id="{9FB5DE70-1421-4105-9738-EE3AA411510E}"/>
            </a:ext>
          </a:extLst>
        </xdr:cNvPr>
        <xdr:cNvSpPr/>
      </xdr:nvSpPr>
      <xdr:spPr>
        <a:xfrm>
          <a:off x="9401175" y="1019927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a:extLst>
            <a:ext uri="{FF2B5EF4-FFF2-40B4-BE49-F238E27FC236}">
              <a16:creationId xmlns:a16="http://schemas.microsoft.com/office/drawing/2014/main" id="{257BADF5-1C44-46F4-8D0D-690559A83012}"/>
            </a:ext>
          </a:extLst>
        </xdr:cNvPr>
        <xdr:cNvSpPr/>
      </xdr:nvSpPr>
      <xdr:spPr>
        <a:xfrm>
          <a:off x="8639175" y="102041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38" name="フローチャート: 判断 237">
          <a:extLst>
            <a:ext uri="{FF2B5EF4-FFF2-40B4-BE49-F238E27FC236}">
              <a16:creationId xmlns:a16="http://schemas.microsoft.com/office/drawing/2014/main" id="{D525760A-4803-42C3-A92D-D865065B70E8}"/>
            </a:ext>
          </a:extLst>
        </xdr:cNvPr>
        <xdr:cNvSpPr/>
      </xdr:nvSpPr>
      <xdr:spPr>
        <a:xfrm>
          <a:off x="7839075" y="102118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89909</xdr:rowOff>
    </xdr:from>
    <xdr:to>
      <xdr:col>41</xdr:col>
      <xdr:colOff>101600</xdr:colOff>
      <xdr:row>64</xdr:row>
      <xdr:rowOff>20059</xdr:rowOff>
    </xdr:to>
    <xdr:sp macro="" textlink="">
      <xdr:nvSpPr>
        <xdr:cNvPr id="239" name="フローチャート: 判断 238">
          <a:extLst>
            <a:ext uri="{FF2B5EF4-FFF2-40B4-BE49-F238E27FC236}">
              <a16:creationId xmlns:a16="http://schemas.microsoft.com/office/drawing/2014/main" id="{E39172BC-F534-4E32-84B4-5A72E609F8A1}"/>
            </a:ext>
          </a:extLst>
        </xdr:cNvPr>
        <xdr:cNvSpPr/>
      </xdr:nvSpPr>
      <xdr:spPr>
        <a:xfrm>
          <a:off x="7029450" y="1028800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91611</xdr:rowOff>
    </xdr:from>
    <xdr:to>
      <xdr:col>36</xdr:col>
      <xdr:colOff>165100</xdr:colOff>
      <xdr:row>64</xdr:row>
      <xdr:rowOff>21761</xdr:rowOff>
    </xdr:to>
    <xdr:sp macro="" textlink="">
      <xdr:nvSpPr>
        <xdr:cNvPr id="240" name="フローチャート: 判断 239">
          <a:extLst>
            <a:ext uri="{FF2B5EF4-FFF2-40B4-BE49-F238E27FC236}">
              <a16:creationId xmlns:a16="http://schemas.microsoft.com/office/drawing/2014/main" id="{64913965-5909-4CCD-B58A-B8EBE82132D4}"/>
            </a:ext>
          </a:extLst>
        </xdr:cNvPr>
        <xdr:cNvSpPr/>
      </xdr:nvSpPr>
      <xdr:spPr>
        <a:xfrm>
          <a:off x="6238875" y="102897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AEFB1E2-477A-4871-9112-3A5D2A44AB82}"/>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3349753-138B-46B5-80B6-EE09D0E68278}"/>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C3ABD0F-F1AC-4DE7-856F-BC8054FB3D38}"/>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B5A3358-2BD8-40F2-81D9-D55C2E5F8A5D}"/>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71711-A4B3-472C-8A6E-90F54E937D2F}"/>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125285</xdr:rowOff>
    </xdr:from>
    <xdr:to>
      <xdr:col>55</xdr:col>
      <xdr:colOff>50800</xdr:colOff>
      <xdr:row>64</xdr:row>
      <xdr:rowOff>55435</xdr:rowOff>
    </xdr:to>
    <xdr:sp macro="" textlink="">
      <xdr:nvSpPr>
        <xdr:cNvPr id="246" name="楕円 245">
          <a:extLst>
            <a:ext uri="{FF2B5EF4-FFF2-40B4-BE49-F238E27FC236}">
              <a16:creationId xmlns:a16="http://schemas.microsoft.com/office/drawing/2014/main" id="{32EBC629-17B1-4D80-B36E-06D59C689B4F}"/>
            </a:ext>
          </a:extLst>
        </xdr:cNvPr>
        <xdr:cNvSpPr/>
      </xdr:nvSpPr>
      <xdr:spPr>
        <a:xfrm>
          <a:off x="9401175" y="1032338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40212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D89E948E-952F-4958-B6E6-A4AFE13BD624}"/>
            </a:ext>
          </a:extLst>
        </xdr:cNvPr>
        <xdr:cNvSpPr txBox="1"/>
      </xdr:nvSpPr>
      <xdr:spPr>
        <a:xfrm>
          <a:off x="9467850" y="1024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126316</xdr:rowOff>
    </xdr:from>
    <xdr:to>
      <xdr:col>50</xdr:col>
      <xdr:colOff>165100</xdr:colOff>
      <xdr:row>64</xdr:row>
      <xdr:rowOff>56466</xdr:rowOff>
    </xdr:to>
    <xdr:sp macro="" textlink="">
      <xdr:nvSpPr>
        <xdr:cNvPr id="248" name="楕円 247">
          <a:extLst>
            <a:ext uri="{FF2B5EF4-FFF2-40B4-BE49-F238E27FC236}">
              <a16:creationId xmlns:a16="http://schemas.microsoft.com/office/drawing/2014/main" id="{826EDA64-268E-4526-95CF-D119FFBF4F37}"/>
            </a:ext>
          </a:extLst>
        </xdr:cNvPr>
        <xdr:cNvSpPr/>
      </xdr:nvSpPr>
      <xdr:spPr>
        <a:xfrm>
          <a:off x="8639175" y="103244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4635</xdr:rowOff>
    </xdr:from>
    <xdr:to>
      <xdr:col>55</xdr:col>
      <xdr:colOff>0</xdr:colOff>
      <xdr:row>64</xdr:row>
      <xdr:rowOff>5666</xdr:rowOff>
    </xdr:to>
    <xdr:cxnSp macro="">
      <xdr:nvCxnSpPr>
        <xdr:cNvPr id="249" name="直線コネクタ 248">
          <a:extLst>
            <a:ext uri="{FF2B5EF4-FFF2-40B4-BE49-F238E27FC236}">
              <a16:creationId xmlns:a16="http://schemas.microsoft.com/office/drawing/2014/main" id="{2BA0391D-B69C-4FF5-A583-12D563FD7620}"/>
            </a:ext>
          </a:extLst>
        </xdr:cNvPr>
        <xdr:cNvCxnSpPr/>
      </xdr:nvCxnSpPr>
      <xdr:spPr>
        <a:xfrm flipV="1">
          <a:off x="8686800" y="10371010"/>
          <a:ext cx="742950" cy="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127427</xdr:rowOff>
    </xdr:from>
    <xdr:to>
      <xdr:col>46</xdr:col>
      <xdr:colOff>38100</xdr:colOff>
      <xdr:row>64</xdr:row>
      <xdr:rowOff>57577</xdr:rowOff>
    </xdr:to>
    <xdr:sp macro="" textlink="">
      <xdr:nvSpPr>
        <xdr:cNvPr id="250" name="楕円 249">
          <a:extLst>
            <a:ext uri="{FF2B5EF4-FFF2-40B4-BE49-F238E27FC236}">
              <a16:creationId xmlns:a16="http://schemas.microsoft.com/office/drawing/2014/main" id="{32B34205-1444-448C-AE22-A5C83B20F7DD}"/>
            </a:ext>
          </a:extLst>
        </xdr:cNvPr>
        <xdr:cNvSpPr/>
      </xdr:nvSpPr>
      <xdr:spPr>
        <a:xfrm>
          <a:off x="7839075" y="103255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5666</xdr:rowOff>
    </xdr:from>
    <xdr:to>
      <xdr:col>50</xdr:col>
      <xdr:colOff>114300</xdr:colOff>
      <xdr:row>64</xdr:row>
      <xdr:rowOff>6777</xdr:rowOff>
    </xdr:to>
    <xdr:cxnSp macro="">
      <xdr:nvCxnSpPr>
        <xdr:cNvPr id="251" name="直線コネクタ 250">
          <a:extLst>
            <a:ext uri="{FF2B5EF4-FFF2-40B4-BE49-F238E27FC236}">
              <a16:creationId xmlns:a16="http://schemas.microsoft.com/office/drawing/2014/main" id="{159AC0FA-1B17-47D4-9BA6-036C1DDAFA4D}"/>
            </a:ext>
          </a:extLst>
        </xdr:cNvPr>
        <xdr:cNvCxnSpPr/>
      </xdr:nvCxnSpPr>
      <xdr:spPr>
        <a:xfrm flipV="1">
          <a:off x="7886700" y="10372041"/>
          <a:ext cx="800100" cy="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128546</xdr:rowOff>
    </xdr:from>
    <xdr:to>
      <xdr:col>41</xdr:col>
      <xdr:colOff>101600</xdr:colOff>
      <xdr:row>64</xdr:row>
      <xdr:rowOff>58696</xdr:rowOff>
    </xdr:to>
    <xdr:sp macro="" textlink="">
      <xdr:nvSpPr>
        <xdr:cNvPr id="252" name="楕円 251">
          <a:extLst>
            <a:ext uri="{FF2B5EF4-FFF2-40B4-BE49-F238E27FC236}">
              <a16:creationId xmlns:a16="http://schemas.microsoft.com/office/drawing/2014/main" id="{22052D99-B67D-4863-A346-95FCD7447E67}"/>
            </a:ext>
          </a:extLst>
        </xdr:cNvPr>
        <xdr:cNvSpPr/>
      </xdr:nvSpPr>
      <xdr:spPr>
        <a:xfrm>
          <a:off x="7029450" y="1032664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6777</xdr:rowOff>
    </xdr:from>
    <xdr:to>
      <xdr:col>45</xdr:col>
      <xdr:colOff>177800</xdr:colOff>
      <xdr:row>64</xdr:row>
      <xdr:rowOff>7896</xdr:rowOff>
    </xdr:to>
    <xdr:cxnSp macro="">
      <xdr:nvCxnSpPr>
        <xdr:cNvPr id="253" name="直線コネクタ 252">
          <a:extLst>
            <a:ext uri="{FF2B5EF4-FFF2-40B4-BE49-F238E27FC236}">
              <a16:creationId xmlns:a16="http://schemas.microsoft.com/office/drawing/2014/main" id="{E6969B0C-CDCA-460E-A734-E550917F0EA9}"/>
            </a:ext>
          </a:extLst>
        </xdr:cNvPr>
        <xdr:cNvCxnSpPr/>
      </xdr:nvCxnSpPr>
      <xdr:spPr>
        <a:xfrm flipV="1">
          <a:off x="7077075" y="10373152"/>
          <a:ext cx="809625" cy="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129349</xdr:rowOff>
    </xdr:from>
    <xdr:to>
      <xdr:col>36</xdr:col>
      <xdr:colOff>165100</xdr:colOff>
      <xdr:row>64</xdr:row>
      <xdr:rowOff>59499</xdr:rowOff>
    </xdr:to>
    <xdr:sp macro="" textlink="">
      <xdr:nvSpPr>
        <xdr:cNvPr id="254" name="楕円 253">
          <a:extLst>
            <a:ext uri="{FF2B5EF4-FFF2-40B4-BE49-F238E27FC236}">
              <a16:creationId xmlns:a16="http://schemas.microsoft.com/office/drawing/2014/main" id="{81CAD23C-0B50-41E6-A90B-C7D283C9A7F7}"/>
            </a:ext>
          </a:extLst>
        </xdr:cNvPr>
        <xdr:cNvSpPr/>
      </xdr:nvSpPr>
      <xdr:spPr>
        <a:xfrm>
          <a:off x="6238875" y="103274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7896</xdr:rowOff>
    </xdr:from>
    <xdr:to>
      <xdr:col>41</xdr:col>
      <xdr:colOff>50800</xdr:colOff>
      <xdr:row>64</xdr:row>
      <xdr:rowOff>8699</xdr:rowOff>
    </xdr:to>
    <xdr:cxnSp macro="">
      <xdr:nvCxnSpPr>
        <xdr:cNvPr id="255" name="直線コネクタ 254">
          <a:extLst>
            <a:ext uri="{FF2B5EF4-FFF2-40B4-BE49-F238E27FC236}">
              <a16:creationId xmlns:a16="http://schemas.microsoft.com/office/drawing/2014/main" id="{FF5C40F3-B16D-4324-898C-82461801CC98}"/>
            </a:ext>
          </a:extLst>
        </xdr:cNvPr>
        <xdr:cNvCxnSpPr/>
      </xdr:nvCxnSpPr>
      <xdr:spPr>
        <a:xfrm flipV="1">
          <a:off x="6286500" y="10374271"/>
          <a:ext cx="790575" cy="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120991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DAB69174-1906-4151-A722-DDE13755AACA}"/>
            </a:ext>
          </a:extLst>
        </xdr:cNvPr>
        <xdr:cNvSpPr txBox="1"/>
      </xdr:nvSpPr>
      <xdr:spPr>
        <a:xfrm>
          <a:off x="8399995" y="10001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6D43F6A3-6C1F-4080-A7BA-64ECB6BB882F}"/>
            </a:ext>
          </a:extLst>
        </xdr:cNvPr>
        <xdr:cNvSpPr txBox="1"/>
      </xdr:nvSpPr>
      <xdr:spPr>
        <a:xfrm>
          <a:off x="7609420" y="999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36586</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DF82870A-78FF-4496-B256-15BD2569399D}"/>
            </a:ext>
          </a:extLst>
        </xdr:cNvPr>
        <xdr:cNvSpPr txBox="1"/>
      </xdr:nvSpPr>
      <xdr:spPr>
        <a:xfrm>
          <a:off x="6818845" y="1007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38288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C241BEB6-0800-4021-A65A-1D0ABE8E80BB}"/>
            </a:ext>
          </a:extLst>
        </xdr:cNvPr>
        <xdr:cNvSpPr txBox="1"/>
      </xdr:nvSpPr>
      <xdr:spPr>
        <a:xfrm>
          <a:off x="6009220" y="1007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47593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7DF6698D-42F7-4DA7-BD4D-0D0DEB7D0F3A}"/>
            </a:ext>
          </a:extLst>
        </xdr:cNvPr>
        <xdr:cNvSpPr txBox="1"/>
      </xdr:nvSpPr>
      <xdr:spPr>
        <a:xfrm>
          <a:off x="8399995" y="1041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48704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2151D492-FD91-457D-827E-D500B2BC4E66}"/>
            </a:ext>
          </a:extLst>
        </xdr:cNvPr>
        <xdr:cNvSpPr txBox="1"/>
      </xdr:nvSpPr>
      <xdr:spPr>
        <a:xfrm>
          <a:off x="7609420" y="10408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49823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4DAAE5AD-533B-4F9F-8D77-FA80A9D7829A}"/>
            </a:ext>
          </a:extLst>
        </xdr:cNvPr>
        <xdr:cNvSpPr txBox="1"/>
      </xdr:nvSpPr>
      <xdr:spPr>
        <a:xfrm>
          <a:off x="6818845" y="1040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50626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DB1C3319-7825-4024-BA5B-35372A5FBB7C}"/>
            </a:ext>
          </a:extLst>
        </xdr:cNvPr>
        <xdr:cNvSpPr txBox="1"/>
      </xdr:nvSpPr>
      <xdr:spPr>
        <a:xfrm>
          <a:off x="6009220" y="1041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D73CB99-D4E3-4C56-B1CE-C852C00F2D84}"/>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EE04382-0CBF-49FE-9126-AC8FABACFBF3}"/>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7C0E7EA-08E6-424E-8011-82C980427EAB}"/>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D5ECBA4-BBEA-414F-BEAD-410E3229AF3C}"/>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779DC7B-9294-41BF-B274-700D4B6E96CA}"/>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CE5FB0A-000A-4DB8-B920-4CF0F7A2C721}"/>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7E03B21-DBDA-4B75-B918-25E1795E297C}"/>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A2805BC-44FF-4D55-96A2-07A890FC5979}"/>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EBEB587F-E3F9-4792-BB22-C95316249D47}"/>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5D90D02-EB2E-4262-8D4A-B220CF6CE7B2}"/>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37344DD-EB64-4F09-9BFD-3A2C1EDDE1A1}"/>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E7441D41-4269-43F6-9441-5FF70170F0DD}"/>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F3DB9444-78FD-40F8-8A80-AD94278ED6ED}"/>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D5DC6C2-66B1-41BE-876D-1AD4793DE18B}"/>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B58B2A3-077E-4289-BF37-F58ADF7D484C}"/>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F2A446E1-8B4B-45BD-81D6-301C538ECE9C}"/>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9C00A35-D9C2-4BDC-ADBB-62B74F60E31D}"/>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7A5ED16-DD91-4556-A556-E0ABCF5348E2}"/>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71ABF5E-1056-4A68-93A4-936B9E1422B6}"/>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2D44084-D4F8-47F5-8A6E-E947BDB9B08B}"/>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E049FA7C-8182-4C0B-9391-AD1CC5B0E82B}"/>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BF31272-BC58-492B-B952-7AF9AEFE13B7}"/>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087B7E7-DB9B-4741-80AB-B3C3EBAB0E19}"/>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5DD1CFA6-63D3-44C1-82C7-895D4C83F603}"/>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301F3773-BD4A-4A47-82E7-CB8484C49484}"/>
            </a:ext>
          </a:extLst>
        </xdr:cNvPr>
        <xdr:cNvCxnSpPr/>
      </xdr:nvCxnSpPr>
      <xdr:spPr>
        <a:xfrm flipV="1">
          <a:off x="4180840" y="1254442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AF6EE802-2B5E-4621-A6F5-40C11E0D5ABF}"/>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C53B0876-CA5B-481B-984F-E16CEBBA5CE7}"/>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A0773997-ABE7-454B-B9B4-B7046DC8CC17}"/>
            </a:ext>
          </a:extLst>
        </xdr:cNvPr>
        <xdr:cNvSpPr txBox="1"/>
      </xdr:nvSpPr>
      <xdr:spPr>
        <a:xfrm>
          <a:off x="4219575" y="1233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92" name="直線コネクタ 291">
          <a:extLst>
            <a:ext uri="{FF2B5EF4-FFF2-40B4-BE49-F238E27FC236}">
              <a16:creationId xmlns:a16="http://schemas.microsoft.com/office/drawing/2014/main" id="{BC190423-7C1B-4C25-9D9D-20A8B88DC767}"/>
            </a:ext>
          </a:extLst>
        </xdr:cNvPr>
        <xdr:cNvCxnSpPr/>
      </xdr:nvCxnSpPr>
      <xdr:spPr>
        <a:xfrm>
          <a:off x="4105275" y="125444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145432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17D3477-69B7-4383-8C60-8BD4151D4821}"/>
            </a:ext>
          </a:extLst>
        </xdr:cNvPr>
        <xdr:cNvSpPr txBox="1"/>
      </xdr:nvSpPr>
      <xdr:spPr>
        <a:xfrm>
          <a:off x="4219575" y="13258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94" name="フローチャート: 判断 293">
          <a:extLst>
            <a:ext uri="{FF2B5EF4-FFF2-40B4-BE49-F238E27FC236}">
              <a16:creationId xmlns:a16="http://schemas.microsoft.com/office/drawing/2014/main" id="{917569BC-236F-4B11-80A7-F04A9DF0DEF5}"/>
            </a:ext>
          </a:extLst>
        </xdr:cNvPr>
        <xdr:cNvSpPr/>
      </xdr:nvSpPr>
      <xdr:spPr>
        <a:xfrm>
          <a:off x="4124325" y="134035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5" name="フローチャート: 判断 294">
          <a:extLst>
            <a:ext uri="{FF2B5EF4-FFF2-40B4-BE49-F238E27FC236}">
              <a16:creationId xmlns:a16="http://schemas.microsoft.com/office/drawing/2014/main" id="{CE59878A-A80B-4F62-BBAF-FEE47B70918E}"/>
            </a:ext>
          </a:extLst>
        </xdr:cNvPr>
        <xdr:cNvSpPr/>
      </xdr:nvSpPr>
      <xdr:spPr>
        <a:xfrm>
          <a:off x="3381375" y="1338453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52C5FDE8-47AB-41E3-89B2-3D50A77D4AD9}"/>
            </a:ext>
          </a:extLst>
        </xdr:cNvPr>
        <xdr:cNvSpPr/>
      </xdr:nvSpPr>
      <xdr:spPr>
        <a:xfrm>
          <a:off x="2571750" y="133438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484D14AE-E1FA-4870-92F8-FF8EDC82C668}"/>
            </a:ext>
          </a:extLst>
        </xdr:cNvPr>
        <xdr:cNvSpPr/>
      </xdr:nvSpPr>
      <xdr:spPr>
        <a:xfrm>
          <a:off x="1781175" y="133464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34925</xdr:rowOff>
    </xdr:from>
    <xdr:to>
      <xdr:col>6</xdr:col>
      <xdr:colOff>38100</xdr:colOff>
      <xdr:row>82</xdr:row>
      <xdr:rowOff>136525</xdr:rowOff>
    </xdr:to>
    <xdr:sp macro="" textlink="">
      <xdr:nvSpPr>
        <xdr:cNvPr id="298" name="フローチャート: 判断 297">
          <a:extLst>
            <a:ext uri="{FF2B5EF4-FFF2-40B4-BE49-F238E27FC236}">
              <a16:creationId xmlns:a16="http://schemas.microsoft.com/office/drawing/2014/main" id="{62565287-71F3-4DB9-ABC7-8B57194241A3}"/>
            </a:ext>
          </a:extLst>
        </xdr:cNvPr>
        <xdr:cNvSpPr/>
      </xdr:nvSpPr>
      <xdr:spPr>
        <a:xfrm>
          <a:off x="981075" y="133127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7FA137F-803B-4E94-8F3F-5469866E17C4}"/>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3DC14D7-FC11-4829-92E7-8AAC9766CD98}"/>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7A209C5-7308-41B2-AD90-000AD5E3F5E4}"/>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EEF2EDA-47B0-48F9-9E14-0740464C26E4}"/>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24C2E6A-EC00-4528-B3D5-ED16275941BF}"/>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73025</xdr:rowOff>
    </xdr:from>
    <xdr:to>
      <xdr:col>24</xdr:col>
      <xdr:colOff>114300</xdr:colOff>
      <xdr:row>86</xdr:row>
      <xdr:rowOff>3175</xdr:rowOff>
    </xdr:to>
    <xdr:sp macro="" textlink="">
      <xdr:nvSpPr>
        <xdr:cNvPr id="304" name="楕円 303">
          <a:extLst>
            <a:ext uri="{FF2B5EF4-FFF2-40B4-BE49-F238E27FC236}">
              <a16:creationId xmlns:a16="http://schemas.microsoft.com/office/drawing/2014/main" id="{861E550E-E578-4B09-9813-3266A25391EA}"/>
            </a:ext>
          </a:extLst>
        </xdr:cNvPr>
        <xdr:cNvSpPr/>
      </xdr:nvSpPr>
      <xdr:spPr>
        <a:xfrm>
          <a:off x="4124325" y="138366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51452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A65503E-D1E8-4546-A64C-04AC33613727}"/>
            </a:ext>
          </a:extLst>
        </xdr:cNvPr>
        <xdr:cNvSpPr txBox="1"/>
      </xdr:nvSpPr>
      <xdr:spPr>
        <a:xfrm>
          <a:off x="4219575"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57786</xdr:rowOff>
    </xdr:from>
    <xdr:to>
      <xdr:col>20</xdr:col>
      <xdr:colOff>38100</xdr:colOff>
      <xdr:row>85</xdr:row>
      <xdr:rowOff>159386</xdr:rowOff>
    </xdr:to>
    <xdr:sp macro="" textlink="">
      <xdr:nvSpPr>
        <xdr:cNvPr id="306" name="楕円 305">
          <a:extLst>
            <a:ext uri="{FF2B5EF4-FFF2-40B4-BE49-F238E27FC236}">
              <a16:creationId xmlns:a16="http://schemas.microsoft.com/office/drawing/2014/main" id="{80AA3D36-4259-44D9-84AE-FA9648157696}"/>
            </a:ext>
          </a:extLst>
        </xdr:cNvPr>
        <xdr:cNvSpPr/>
      </xdr:nvSpPr>
      <xdr:spPr>
        <a:xfrm>
          <a:off x="3381375" y="1382141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108586</xdr:rowOff>
    </xdr:from>
    <xdr:to>
      <xdr:col>24</xdr:col>
      <xdr:colOff>63500</xdr:colOff>
      <xdr:row>85</xdr:row>
      <xdr:rowOff>123825</xdr:rowOff>
    </xdr:to>
    <xdr:cxnSp macro="">
      <xdr:nvCxnSpPr>
        <xdr:cNvPr id="307" name="直線コネクタ 306">
          <a:extLst>
            <a:ext uri="{FF2B5EF4-FFF2-40B4-BE49-F238E27FC236}">
              <a16:creationId xmlns:a16="http://schemas.microsoft.com/office/drawing/2014/main" id="{325E5A07-78EF-4DCA-B969-5C730EC48D62}"/>
            </a:ext>
          </a:extLst>
        </xdr:cNvPr>
        <xdr:cNvCxnSpPr/>
      </xdr:nvCxnSpPr>
      <xdr:spPr>
        <a:xfrm>
          <a:off x="3429000" y="13869036"/>
          <a:ext cx="752475"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42545</xdr:rowOff>
    </xdr:from>
    <xdr:to>
      <xdr:col>15</xdr:col>
      <xdr:colOff>101600</xdr:colOff>
      <xdr:row>85</xdr:row>
      <xdr:rowOff>144145</xdr:rowOff>
    </xdr:to>
    <xdr:sp macro="" textlink="">
      <xdr:nvSpPr>
        <xdr:cNvPr id="308" name="楕円 307">
          <a:extLst>
            <a:ext uri="{FF2B5EF4-FFF2-40B4-BE49-F238E27FC236}">
              <a16:creationId xmlns:a16="http://schemas.microsoft.com/office/drawing/2014/main" id="{1FEC2A0D-7E64-45F4-A679-DD79B74D9C85}"/>
            </a:ext>
          </a:extLst>
        </xdr:cNvPr>
        <xdr:cNvSpPr/>
      </xdr:nvSpPr>
      <xdr:spPr>
        <a:xfrm>
          <a:off x="2571750" y="138093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93345</xdr:rowOff>
    </xdr:from>
    <xdr:to>
      <xdr:col>19</xdr:col>
      <xdr:colOff>177800</xdr:colOff>
      <xdr:row>85</xdr:row>
      <xdr:rowOff>108586</xdr:rowOff>
    </xdr:to>
    <xdr:cxnSp macro="">
      <xdr:nvCxnSpPr>
        <xdr:cNvPr id="309" name="直線コネクタ 308">
          <a:extLst>
            <a:ext uri="{FF2B5EF4-FFF2-40B4-BE49-F238E27FC236}">
              <a16:creationId xmlns:a16="http://schemas.microsoft.com/office/drawing/2014/main" id="{0570A322-36A1-4DF5-A2D9-1999EA8B9684}"/>
            </a:ext>
          </a:extLst>
        </xdr:cNvPr>
        <xdr:cNvCxnSpPr/>
      </xdr:nvCxnSpPr>
      <xdr:spPr>
        <a:xfrm>
          <a:off x="2619375" y="13856970"/>
          <a:ext cx="809625"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27305</xdr:rowOff>
    </xdr:from>
    <xdr:to>
      <xdr:col>10</xdr:col>
      <xdr:colOff>165100</xdr:colOff>
      <xdr:row>85</xdr:row>
      <xdr:rowOff>128905</xdr:rowOff>
    </xdr:to>
    <xdr:sp macro="" textlink="">
      <xdr:nvSpPr>
        <xdr:cNvPr id="310" name="楕円 309">
          <a:extLst>
            <a:ext uri="{FF2B5EF4-FFF2-40B4-BE49-F238E27FC236}">
              <a16:creationId xmlns:a16="http://schemas.microsoft.com/office/drawing/2014/main" id="{C1BC9C7B-7633-41FF-9C92-6EECF6649D5A}"/>
            </a:ext>
          </a:extLst>
        </xdr:cNvPr>
        <xdr:cNvSpPr/>
      </xdr:nvSpPr>
      <xdr:spPr>
        <a:xfrm>
          <a:off x="1781175" y="137941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78105</xdr:rowOff>
    </xdr:from>
    <xdr:to>
      <xdr:col>15</xdr:col>
      <xdr:colOff>50800</xdr:colOff>
      <xdr:row>85</xdr:row>
      <xdr:rowOff>93345</xdr:rowOff>
    </xdr:to>
    <xdr:cxnSp macro="">
      <xdr:nvCxnSpPr>
        <xdr:cNvPr id="311" name="直線コネクタ 310">
          <a:extLst>
            <a:ext uri="{FF2B5EF4-FFF2-40B4-BE49-F238E27FC236}">
              <a16:creationId xmlns:a16="http://schemas.microsoft.com/office/drawing/2014/main" id="{66968EFF-B31F-459D-9DD3-47C28023E1E1}"/>
            </a:ext>
          </a:extLst>
        </xdr:cNvPr>
        <xdr:cNvCxnSpPr/>
      </xdr:nvCxnSpPr>
      <xdr:spPr>
        <a:xfrm>
          <a:off x="1828800" y="13841730"/>
          <a:ext cx="79057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8255</xdr:rowOff>
    </xdr:from>
    <xdr:to>
      <xdr:col>6</xdr:col>
      <xdr:colOff>38100</xdr:colOff>
      <xdr:row>85</xdr:row>
      <xdr:rowOff>109855</xdr:rowOff>
    </xdr:to>
    <xdr:sp macro="" textlink="">
      <xdr:nvSpPr>
        <xdr:cNvPr id="312" name="楕円 311">
          <a:extLst>
            <a:ext uri="{FF2B5EF4-FFF2-40B4-BE49-F238E27FC236}">
              <a16:creationId xmlns:a16="http://schemas.microsoft.com/office/drawing/2014/main" id="{C22C3642-8A79-4793-9092-13EDD5FC3F4E}"/>
            </a:ext>
          </a:extLst>
        </xdr:cNvPr>
        <xdr:cNvSpPr/>
      </xdr:nvSpPr>
      <xdr:spPr>
        <a:xfrm>
          <a:off x="981075" y="137750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59055</xdr:rowOff>
    </xdr:from>
    <xdr:to>
      <xdr:col>10</xdr:col>
      <xdr:colOff>114300</xdr:colOff>
      <xdr:row>85</xdr:row>
      <xdr:rowOff>78105</xdr:rowOff>
    </xdr:to>
    <xdr:cxnSp macro="">
      <xdr:nvCxnSpPr>
        <xdr:cNvPr id="313" name="直線コネクタ 312">
          <a:extLst>
            <a:ext uri="{FF2B5EF4-FFF2-40B4-BE49-F238E27FC236}">
              <a16:creationId xmlns:a16="http://schemas.microsoft.com/office/drawing/2014/main" id="{B2D713EC-60D5-469C-B2D1-16303A52904B}"/>
            </a:ext>
          </a:extLst>
        </xdr:cNvPr>
        <xdr:cNvCxnSpPr/>
      </xdr:nvCxnSpPr>
      <xdr:spPr>
        <a:xfrm>
          <a:off x="1028700" y="1382268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50182</xdr:rowOff>
    </xdr:from>
    <xdr:ext cx="405111" cy="259045"/>
    <xdr:sp macro="" textlink="">
      <xdr:nvSpPr>
        <xdr:cNvPr id="314" name="n_1aveValue【公営住宅】&#10;有形固定資産減価償却率">
          <a:extLst>
            <a:ext uri="{FF2B5EF4-FFF2-40B4-BE49-F238E27FC236}">
              <a16:creationId xmlns:a16="http://schemas.microsoft.com/office/drawing/2014/main" id="{A1FBEEB8-2691-4942-8B78-D4E989041703}"/>
            </a:ext>
          </a:extLst>
        </xdr:cNvPr>
        <xdr:cNvSpPr txBox="1"/>
      </xdr:nvSpPr>
      <xdr:spPr>
        <a:xfrm>
          <a:off x="3239144" y="13162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a:extLst>
            <a:ext uri="{FF2B5EF4-FFF2-40B4-BE49-F238E27FC236}">
              <a16:creationId xmlns:a16="http://schemas.microsoft.com/office/drawing/2014/main" id="{1A36AEC5-13AA-44F5-A2AE-1438E7AFFA03}"/>
            </a:ext>
          </a:extLst>
        </xdr:cNvPr>
        <xdr:cNvSpPr txBox="1"/>
      </xdr:nvSpPr>
      <xdr:spPr>
        <a:xfrm>
          <a:off x="2439044" y="1313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id="{67CD81DB-7D06-459B-BCC7-CB8D4482801E}"/>
            </a:ext>
          </a:extLst>
        </xdr:cNvPr>
        <xdr:cNvSpPr txBox="1"/>
      </xdr:nvSpPr>
      <xdr:spPr>
        <a:xfrm>
          <a:off x="1648469" y="13124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153052</xdr:rowOff>
    </xdr:from>
    <xdr:ext cx="405111" cy="259045"/>
    <xdr:sp macro="" textlink="">
      <xdr:nvSpPr>
        <xdr:cNvPr id="317" name="n_4aveValue【公営住宅】&#10;有形固定資産減価償却率">
          <a:extLst>
            <a:ext uri="{FF2B5EF4-FFF2-40B4-BE49-F238E27FC236}">
              <a16:creationId xmlns:a16="http://schemas.microsoft.com/office/drawing/2014/main" id="{DBDBCC48-CA5A-4BE7-A35B-CBD63247D332}"/>
            </a:ext>
          </a:extLst>
        </xdr:cNvPr>
        <xdr:cNvSpPr txBox="1"/>
      </xdr:nvSpPr>
      <xdr:spPr>
        <a:xfrm>
          <a:off x="848369" y="1310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150513</xdr:rowOff>
    </xdr:from>
    <xdr:ext cx="405111" cy="259045"/>
    <xdr:sp macro="" textlink="">
      <xdr:nvSpPr>
        <xdr:cNvPr id="318" name="n_1mainValue【公営住宅】&#10;有形固定資産減価償却率">
          <a:extLst>
            <a:ext uri="{FF2B5EF4-FFF2-40B4-BE49-F238E27FC236}">
              <a16:creationId xmlns:a16="http://schemas.microsoft.com/office/drawing/2014/main" id="{2FA67225-8A72-4BA5-B42F-5C981AE828D1}"/>
            </a:ext>
          </a:extLst>
        </xdr:cNvPr>
        <xdr:cNvSpPr txBox="1"/>
      </xdr:nvSpPr>
      <xdr:spPr>
        <a:xfrm>
          <a:off x="3239144" y="1391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135272</xdr:rowOff>
    </xdr:from>
    <xdr:ext cx="405111" cy="259045"/>
    <xdr:sp macro="" textlink="">
      <xdr:nvSpPr>
        <xdr:cNvPr id="319" name="n_2mainValue【公営住宅】&#10;有形固定資産減価償却率">
          <a:extLst>
            <a:ext uri="{FF2B5EF4-FFF2-40B4-BE49-F238E27FC236}">
              <a16:creationId xmlns:a16="http://schemas.microsoft.com/office/drawing/2014/main" id="{3D90F40C-27A1-4B58-AD56-A6BD68CB877D}"/>
            </a:ext>
          </a:extLst>
        </xdr:cNvPr>
        <xdr:cNvSpPr txBox="1"/>
      </xdr:nvSpPr>
      <xdr:spPr>
        <a:xfrm>
          <a:off x="24390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120032</xdr:rowOff>
    </xdr:from>
    <xdr:ext cx="405111" cy="259045"/>
    <xdr:sp macro="" textlink="">
      <xdr:nvSpPr>
        <xdr:cNvPr id="320" name="n_3mainValue【公営住宅】&#10;有形固定資産減価償却率">
          <a:extLst>
            <a:ext uri="{FF2B5EF4-FFF2-40B4-BE49-F238E27FC236}">
              <a16:creationId xmlns:a16="http://schemas.microsoft.com/office/drawing/2014/main" id="{46438907-1FE5-45E0-B070-757E07E7CD07}"/>
            </a:ext>
          </a:extLst>
        </xdr:cNvPr>
        <xdr:cNvSpPr txBox="1"/>
      </xdr:nvSpPr>
      <xdr:spPr>
        <a:xfrm>
          <a:off x="1648469" y="13886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100982</xdr:rowOff>
    </xdr:from>
    <xdr:ext cx="405111" cy="259045"/>
    <xdr:sp macro="" textlink="">
      <xdr:nvSpPr>
        <xdr:cNvPr id="321" name="n_4mainValue【公営住宅】&#10;有形固定資産減価償却率">
          <a:extLst>
            <a:ext uri="{FF2B5EF4-FFF2-40B4-BE49-F238E27FC236}">
              <a16:creationId xmlns:a16="http://schemas.microsoft.com/office/drawing/2014/main" id="{92B49933-C9E5-4463-9FED-B4373BDDE0B4}"/>
            </a:ext>
          </a:extLst>
        </xdr:cNvPr>
        <xdr:cNvSpPr txBox="1"/>
      </xdr:nvSpPr>
      <xdr:spPr>
        <a:xfrm>
          <a:off x="848369" y="13867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EFC52B2-33C2-436C-8175-262FFCA50621}"/>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CC1CE79-4877-4C79-9DF2-45939E50B1CF}"/>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585752F-F202-4D54-9B18-82A879C44AF5}"/>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882377B-130E-490C-B749-4500452A9AEE}"/>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D2BEE48-7010-4B7F-9D68-2E9E52776B71}"/>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7EF888C-146F-4C90-9F35-069EF631FB3D}"/>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1651B41-E67F-4D82-858C-4F893BFA350B}"/>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C5E4D98-EB12-4426-A63B-6CDA96F5C066}"/>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975EA1F-8DBF-4094-B61D-7987807E9D99}"/>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11EF17E-59D1-4B91-9F8D-2473963067BD}"/>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DDC72E19-6103-4763-8A26-5300F80CF3D8}"/>
            </a:ext>
          </a:extLst>
        </xdr:cNvPr>
        <xdr:cNvCxnSpPr/>
      </xdr:nvCxnSpPr>
      <xdr:spPr>
        <a:xfrm>
          <a:off x="5953125" y="1403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AEF27D00-B809-4E04-9AC6-16E50177CC61}"/>
            </a:ext>
          </a:extLst>
        </xdr:cNvPr>
        <xdr:cNvSpPr txBox="1"/>
      </xdr:nvSpPr>
      <xdr:spPr>
        <a:xfrm>
          <a:off x="5527221"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86BF08D5-58A8-41CA-AEA4-2BD49CA650E2}"/>
            </a:ext>
          </a:extLst>
        </xdr:cNvPr>
        <xdr:cNvCxnSpPr/>
      </xdr:nvCxnSpPr>
      <xdr:spPr>
        <a:xfrm>
          <a:off x="5953125" y="13677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16A928B2-7C29-461D-8BC9-A02E25B253A6}"/>
            </a:ext>
          </a:extLst>
        </xdr:cNvPr>
        <xdr:cNvSpPr txBox="1"/>
      </xdr:nvSpPr>
      <xdr:spPr>
        <a:xfrm>
          <a:off x="55272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96171C92-FED5-4BF8-B1A8-030E529582BE}"/>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37FE0C-8F7A-4336-B99B-818D4555535C}"/>
            </a:ext>
          </a:extLst>
        </xdr:cNvPr>
        <xdr:cNvSpPr txBox="1"/>
      </xdr:nvSpPr>
      <xdr:spPr>
        <a:xfrm>
          <a:off x="5527221"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88B51E6E-9408-4709-A3DB-F1FF650D7B44}"/>
            </a:ext>
          </a:extLst>
        </xdr:cNvPr>
        <xdr:cNvCxnSpPr/>
      </xdr:nvCxnSpPr>
      <xdr:spPr>
        <a:xfrm>
          <a:off x="5953125"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2B620F28-92CA-47F9-BE33-75666CA341D6}"/>
            </a:ext>
          </a:extLst>
        </xdr:cNvPr>
        <xdr:cNvSpPr txBox="1"/>
      </xdr:nvSpPr>
      <xdr:spPr>
        <a:xfrm>
          <a:off x="5527221"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8E14E8C0-5932-4F43-A206-7B362AA52F47}"/>
            </a:ext>
          </a:extLst>
        </xdr:cNvPr>
        <xdr:cNvCxnSpPr/>
      </xdr:nvCxnSpPr>
      <xdr:spPr>
        <a:xfrm>
          <a:off x="5953125" y="12601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7B9A79B2-E239-4D91-A26F-9E1DF8E0EC49}"/>
            </a:ext>
          </a:extLst>
        </xdr:cNvPr>
        <xdr:cNvSpPr txBox="1"/>
      </xdr:nvSpPr>
      <xdr:spPr>
        <a:xfrm>
          <a:off x="5527221"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F2BA230D-5EAA-4BAD-B98C-B1D873C4CAAE}"/>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A1BFA74D-453B-40BA-9741-07AB8FA384AE}"/>
            </a:ext>
          </a:extLst>
        </xdr:cNvPr>
        <xdr:cNvSpPr txBox="1"/>
      </xdr:nvSpPr>
      <xdr:spPr>
        <a:xfrm>
          <a:off x="5478976" y="12103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BF76FAA1-BCBF-4513-A1DD-A1FD7A423295}"/>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656ACA1A-5993-4FAA-83A4-6368E7949AE8}"/>
            </a:ext>
          </a:extLst>
        </xdr:cNvPr>
        <xdr:cNvCxnSpPr/>
      </xdr:nvCxnSpPr>
      <xdr:spPr>
        <a:xfrm flipV="1">
          <a:off x="9429115" y="12694665"/>
          <a:ext cx="0" cy="1335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69F792AF-0821-4F00-8A4D-D7A17C92E871}"/>
            </a:ext>
          </a:extLst>
        </xdr:cNvPr>
        <xdr:cNvSpPr txBox="1"/>
      </xdr:nvSpPr>
      <xdr:spPr>
        <a:xfrm>
          <a:off x="9467850" y="1403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E3EDADFC-1589-441B-AFF4-B244BE5F420A}"/>
            </a:ext>
          </a:extLst>
        </xdr:cNvPr>
        <xdr:cNvCxnSpPr/>
      </xdr:nvCxnSpPr>
      <xdr:spPr>
        <a:xfrm>
          <a:off x="9363075" y="140298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8" name="【公営住宅】&#10;一人当たり面積最大値テキスト">
          <a:extLst>
            <a:ext uri="{FF2B5EF4-FFF2-40B4-BE49-F238E27FC236}">
              <a16:creationId xmlns:a16="http://schemas.microsoft.com/office/drawing/2014/main" id="{9CD3321B-9F72-42D7-A05E-A697A6239D8E}"/>
            </a:ext>
          </a:extLst>
        </xdr:cNvPr>
        <xdr:cNvSpPr txBox="1"/>
      </xdr:nvSpPr>
      <xdr:spPr>
        <a:xfrm>
          <a:off x="9467850" y="1247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49" name="直線コネクタ 348">
          <a:extLst>
            <a:ext uri="{FF2B5EF4-FFF2-40B4-BE49-F238E27FC236}">
              <a16:creationId xmlns:a16="http://schemas.microsoft.com/office/drawing/2014/main" id="{E6CDD721-3906-4972-8730-C7C68E2B918C}"/>
            </a:ext>
          </a:extLst>
        </xdr:cNvPr>
        <xdr:cNvCxnSpPr/>
      </xdr:nvCxnSpPr>
      <xdr:spPr>
        <a:xfrm>
          <a:off x="9363075" y="126946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57993</xdr:rowOff>
    </xdr:from>
    <xdr:ext cx="469744" cy="259045"/>
    <xdr:sp macro="" textlink="">
      <xdr:nvSpPr>
        <xdr:cNvPr id="350" name="【公営住宅】&#10;一人当たり面積平均値テキスト">
          <a:extLst>
            <a:ext uri="{FF2B5EF4-FFF2-40B4-BE49-F238E27FC236}">
              <a16:creationId xmlns:a16="http://schemas.microsoft.com/office/drawing/2014/main" id="{FE748E3F-348C-4A11-A54E-8B1D38F1080E}"/>
            </a:ext>
          </a:extLst>
        </xdr:cNvPr>
        <xdr:cNvSpPr txBox="1"/>
      </xdr:nvSpPr>
      <xdr:spPr>
        <a:xfrm>
          <a:off x="9467850" y="13497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1" name="フローチャート: 判断 350">
          <a:extLst>
            <a:ext uri="{FF2B5EF4-FFF2-40B4-BE49-F238E27FC236}">
              <a16:creationId xmlns:a16="http://schemas.microsoft.com/office/drawing/2014/main" id="{7F7DCE46-8A97-4109-832B-1713A635BFCE}"/>
            </a:ext>
          </a:extLst>
        </xdr:cNvPr>
        <xdr:cNvSpPr/>
      </xdr:nvSpPr>
      <xdr:spPr>
        <a:xfrm>
          <a:off x="9401175" y="1363681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2" name="フローチャート: 判断 351">
          <a:extLst>
            <a:ext uri="{FF2B5EF4-FFF2-40B4-BE49-F238E27FC236}">
              <a16:creationId xmlns:a16="http://schemas.microsoft.com/office/drawing/2014/main" id="{A546FC94-E98E-4B89-91EF-8E54C1103399}"/>
            </a:ext>
          </a:extLst>
        </xdr:cNvPr>
        <xdr:cNvSpPr/>
      </xdr:nvSpPr>
      <xdr:spPr>
        <a:xfrm>
          <a:off x="8639175" y="1363795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72834</xdr:rowOff>
    </xdr:from>
    <xdr:to>
      <xdr:col>46</xdr:col>
      <xdr:colOff>38100</xdr:colOff>
      <xdr:row>85</xdr:row>
      <xdr:rowOff>2984</xdr:rowOff>
    </xdr:to>
    <xdr:sp macro="" textlink="">
      <xdr:nvSpPr>
        <xdr:cNvPr id="353" name="フローチャート: 判断 352">
          <a:extLst>
            <a:ext uri="{FF2B5EF4-FFF2-40B4-BE49-F238E27FC236}">
              <a16:creationId xmlns:a16="http://schemas.microsoft.com/office/drawing/2014/main" id="{C4913223-1310-4915-B2FA-D33D71D371A7}"/>
            </a:ext>
          </a:extLst>
        </xdr:cNvPr>
        <xdr:cNvSpPr/>
      </xdr:nvSpPr>
      <xdr:spPr>
        <a:xfrm>
          <a:off x="7839075" y="1367135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125413</xdr:rowOff>
    </xdr:from>
    <xdr:to>
      <xdr:col>41</xdr:col>
      <xdr:colOff>101600</xdr:colOff>
      <xdr:row>85</xdr:row>
      <xdr:rowOff>55563</xdr:rowOff>
    </xdr:to>
    <xdr:sp macro="" textlink="">
      <xdr:nvSpPr>
        <xdr:cNvPr id="354" name="フローチャート: 判断 353">
          <a:extLst>
            <a:ext uri="{FF2B5EF4-FFF2-40B4-BE49-F238E27FC236}">
              <a16:creationId xmlns:a16="http://schemas.microsoft.com/office/drawing/2014/main" id="{93A4C733-381C-422A-9BB4-A6096CDD15C9}"/>
            </a:ext>
          </a:extLst>
        </xdr:cNvPr>
        <xdr:cNvSpPr/>
      </xdr:nvSpPr>
      <xdr:spPr>
        <a:xfrm>
          <a:off x="7029450" y="137239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137224</xdr:rowOff>
    </xdr:from>
    <xdr:to>
      <xdr:col>36</xdr:col>
      <xdr:colOff>165100</xdr:colOff>
      <xdr:row>85</xdr:row>
      <xdr:rowOff>67374</xdr:rowOff>
    </xdr:to>
    <xdr:sp macro="" textlink="">
      <xdr:nvSpPr>
        <xdr:cNvPr id="355" name="フローチャート: 判断 354">
          <a:extLst>
            <a:ext uri="{FF2B5EF4-FFF2-40B4-BE49-F238E27FC236}">
              <a16:creationId xmlns:a16="http://schemas.microsoft.com/office/drawing/2014/main" id="{4067102B-BAD7-4B0E-A50C-103AF338D547}"/>
            </a:ext>
          </a:extLst>
        </xdr:cNvPr>
        <xdr:cNvSpPr/>
      </xdr:nvSpPr>
      <xdr:spPr>
        <a:xfrm>
          <a:off x="6238875" y="1374209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6D7D1A8-FC78-4BCD-A7F1-E29590666029}"/>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8BA84A5-0309-4134-AC4D-1FD571A6A353}"/>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ADD7BA1-DCEE-49F3-9EB5-735191928D78}"/>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749168C-D798-4CD2-9910-619FD2F22A5A}"/>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92FF437-7A47-4C7C-A478-C8827212948E}"/>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102743</xdr:rowOff>
    </xdr:from>
    <xdr:to>
      <xdr:col>55</xdr:col>
      <xdr:colOff>50800</xdr:colOff>
      <xdr:row>86</xdr:row>
      <xdr:rowOff>32893</xdr:rowOff>
    </xdr:to>
    <xdr:sp macro="" textlink="">
      <xdr:nvSpPr>
        <xdr:cNvPr id="361" name="楕円 360">
          <a:extLst>
            <a:ext uri="{FF2B5EF4-FFF2-40B4-BE49-F238E27FC236}">
              <a16:creationId xmlns:a16="http://schemas.microsoft.com/office/drawing/2014/main" id="{68EDE91C-E02B-42A4-AB3A-534C52A57930}"/>
            </a:ext>
          </a:extLst>
        </xdr:cNvPr>
        <xdr:cNvSpPr/>
      </xdr:nvSpPr>
      <xdr:spPr>
        <a:xfrm>
          <a:off x="9401175" y="13869543"/>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17670</xdr:rowOff>
    </xdr:from>
    <xdr:ext cx="469744" cy="259045"/>
    <xdr:sp macro="" textlink="">
      <xdr:nvSpPr>
        <xdr:cNvPr id="362" name="【公営住宅】&#10;一人当たり面積該当値テキスト">
          <a:extLst>
            <a:ext uri="{FF2B5EF4-FFF2-40B4-BE49-F238E27FC236}">
              <a16:creationId xmlns:a16="http://schemas.microsoft.com/office/drawing/2014/main" id="{C5FAC78D-2B4F-49F5-B0CF-CF653773F20F}"/>
            </a:ext>
          </a:extLst>
        </xdr:cNvPr>
        <xdr:cNvSpPr txBox="1"/>
      </xdr:nvSpPr>
      <xdr:spPr>
        <a:xfrm>
          <a:off x="9467850" y="1378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104648</xdr:rowOff>
    </xdr:from>
    <xdr:to>
      <xdr:col>50</xdr:col>
      <xdr:colOff>165100</xdr:colOff>
      <xdr:row>86</xdr:row>
      <xdr:rowOff>34798</xdr:rowOff>
    </xdr:to>
    <xdr:sp macro="" textlink="">
      <xdr:nvSpPr>
        <xdr:cNvPr id="363" name="楕円 362">
          <a:extLst>
            <a:ext uri="{FF2B5EF4-FFF2-40B4-BE49-F238E27FC236}">
              <a16:creationId xmlns:a16="http://schemas.microsoft.com/office/drawing/2014/main" id="{64389BAC-9618-4DD3-81C4-31EA24A19294}"/>
            </a:ext>
          </a:extLst>
        </xdr:cNvPr>
        <xdr:cNvSpPr/>
      </xdr:nvSpPr>
      <xdr:spPr>
        <a:xfrm>
          <a:off x="8639175" y="1387144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153543</xdr:rowOff>
    </xdr:from>
    <xdr:to>
      <xdr:col>55</xdr:col>
      <xdr:colOff>0</xdr:colOff>
      <xdr:row>85</xdr:row>
      <xdr:rowOff>155448</xdr:rowOff>
    </xdr:to>
    <xdr:cxnSp macro="">
      <xdr:nvCxnSpPr>
        <xdr:cNvPr id="364" name="直線コネクタ 363">
          <a:extLst>
            <a:ext uri="{FF2B5EF4-FFF2-40B4-BE49-F238E27FC236}">
              <a16:creationId xmlns:a16="http://schemas.microsoft.com/office/drawing/2014/main" id="{3B47F294-3582-4BCE-93B6-C0545B730134}"/>
            </a:ext>
          </a:extLst>
        </xdr:cNvPr>
        <xdr:cNvCxnSpPr/>
      </xdr:nvCxnSpPr>
      <xdr:spPr>
        <a:xfrm flipV="1">
          <a:off x="8686800" y="13917168"/>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106744</xdr:rowOff>
    </xdr:from>
    <xdr:to>
      <xdr:col>46</xdr:col>
      <xdr:colOff>38100</xdr:colOff>
      <xdr:row>86</xdr:row>
      <xdr:rowOff>36894</xdr:rowOff>
    </xdr:to>
    <xdr:sp macro="" textlink="">
      <xdr:nvSpPr>
        <xdr:cNvPr id="365" name="楕円 364">
          <a:extLst>
            <a:ext uri="{FF2B5EF4-FFF2-40B4-BE49-F238E27FC236}">
              <a16:creationId xmlns:a16="http://schemas.microsoft.com/office/drawing/2014/main" id="{EC7F44D4-D523-4EDD-BAE9-610ACC8905A1}"/>
            </a:ext>
          </a:extLst>
        </xdr:cNvPr>
        <xdr:cNvSpPr/>
      </xdr:nvSpPr>
      <xdr:spPr>
        <a:xfrm>
          <a:off x="7839075" y="138671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155448</xdr:rowOff>
    </xdr:from>
    <xdr:to>
      <xdr:col>50</xdr:col>
      <xdr:colOff>114300</xdr:colOff>
      <xdr:row>85</xdr:row>
      <xdr:rowOff>157544</xdr:rowOff>
    </xdr:to>
    <xdr:cxnSp macro="">
      <xdr:nvCxnSpPr>
        <xdr:cNvPr id="366" name="直線コネクタ 365">
          <a:extLst>
            <a:ext uri="{FF2B5EF4-FFF2-40B4-BE49-F238E27FC236}">
              <a16:creationId xmlns:a16="http://schemas.microsoft.com/office/drawing/2014/main" id="{D60C2381-F2BD-44A1-9D1C-DD717997B6A2}"/>
            </a:ext>
          </a:extLst>
        </xdr:cNvPr>
        <xdr:cNvCxnSpPr/>
      </xdr:nvCxnSpPr>
      <xdr:spPr>
        <a:xfrm flipV="1">
          <a:off x="7886700" y="13919073"/>
          <a:ext cx="800100" cy="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108649</xdr:rowOff>
    </xdr:from>
    <xdr:to>
      <xdr:col>41</xdr:col>
      <xdr:colOff>101600</xdr:colOff>
      <xdr:row>86</xdr:row>
      <xdr:rowOff>38799</xdr:rowOff>
    </xdr:to>
    <xdr:sp macro="" textlink="">
      <xdr:nvSpPr>
        <xdr:cNvPr id="367" name="楕円 366">
          <a:extLst>
            <a:ext uri="{FF2B5EF4-FFF2-40B4-BE49-F238E27FC236}">
              <a16:creationId xmlns:a16="http://schemas.microsoft.com/office/drawing/2014/main" id="{52CA0BB1-9A51-4BD8-B0BC-5744B0874A54}"/>
            </a:ext>
          </a:extLst>
        </xdr:cNvPr>
        <xdr:cNvSpPr/>
      </xdr:nvSpPr>
      <xdr:spPr>
        <a:xfrm>
          <a:off x="7029450" y="1386909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157544</xdr:rowOff>
    </xdr:from>
    <xdr:to>
      <xdr:col>45</xdr:col>
      <xdr:colOff>177800</xdr:colOff>
      <xdr:row>85</xdr:row>
      <xdr:rowOff>159449</xdr:rowOff>
    </xdr:to>
    <xdr:cxnSp macro="">
      <xdr:nvCxnSpPr>
        <xdr:cNvPr id="368" name="直線コネクタ 367">
          <a:extLst>
            <a:ext uri="{FF2B5EF4-FFF2-40B4-BE49-F238E27FC236}">
              <a16:creationId xmlns:a16="http://schemas.microsoft.com/office/drawing/2014/main" id="{8F5F88AD-132E-4F97-955F-4606CEC2E3DF}"/>
            </a:ext>
          </a:extLst>
        </xdr:cNvPr>
        <xdr:cNvCxnSpPr/>
      </xdr:nvCxnSpPr>
      <xdr:spPr>
        <a:xfrm flipV="1">
          <a:off x="7077075" y="13924344"/>
          <a:ext cx="80962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110173</xdr:rowOff>
    </xdr:from>
    <xdr:to>
      <xdr:col>36</xdr:col>
      <xdr:colOff>165100</xdr:colOff>
      <xdr:row>86</xdr:row>
      <xdr:rowOff>40323</xdr:rowOff>
    </xdr:to>
    <xdr:sp macro="" textlink="">
      <xdr:nvSpPr>
        <xdr:cNvPr id="369" name="楕円 368">
          <a:extLst>
            <a:ext uri="{FF2B5EF4-FFF2-40B4-BE49-F238E27FC236}">
              <a16:creationId xmlns:a16="http://schemas.microsoft.com/office/drawing/2014/main" id="{91208E8E-D06A-4E1B-B373-25280F9FAD1D}"/>
            </a:ext>
          </a:extLst>
        </xdr:cNvPr>
        <xdr:cNvSpPr/>
      </xdr:nvSpPr>
      <xdr:spPr>
        <a:xfrm>
          <a:off x="6238875" y="1387062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159449</xdr:rowOff>
    </xdr:from>
    <xdr:to>
      <xdr:col>41</xdr:col>
      <xdr:colOff>50800</xdr:colOff>
      <xdr:row>85</xdr:row>
      <xdr:rowOff>160973</xdr:rowOff>
    </xdr:to>
    <xdr:cxnSp macro="">
      <xdr:nvCxnSpPr>
        <xdr:cNvPr id="370" name="直線コネクタ 369">
          <a:extLst>
            <a:ext uri="{FF2B5EF4-FFF2-40B4-BE49-F238E27FC236}">
              <a16:creationId xmlns:a16="http://schemas.microsoft.com/office/drawing/2014/main" id="{2FE4EE63-A577-4AE6-B55E-E788C6AC1ADB}"/>
            </a:ext>
          </a:extLst>
        </xdr:cNvPr>
        <xdr:cNvCxnSpPr/>
      </xdr:nvCxnSpPr>
      <xdr:spPr>
        <a:xfrm flipV="1">
          <a:off x="6286500" y="13926249"/>
          <a:ext cx="79057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154385</xdr:rowOff>
    </xdr:from>
    <xdr:ext cx="469744" cy="259045"/>
    <xdr:sp macro="" textlink="">
      <xdr:nvSpPr>
        <xdr:cNvPr id="371" name="n_1aveValue【公営住宅】&#10;一人当たり面積">
          <a:extLst>
            <a:ext uri="{FF2B5EF4-FFF2-40B4-BE49-F238E27FC236}">
              <a16:creationId xmlns:a16="http://schemas.microsoft.com/office/drawing/2014/main" id="{1339E03C-A90B-43BD-BDBC-0D858C8BF6A2}"/>
            </a:ext>
          </a:extLst>
        </xdr:cNvPr>
        <xdr:cNvSpPr txBox="1"/>
      </xdr:nvSpPr>
      <xdr:spPr>
        <a:xfrm>
          <a:off x="8458277" y="1343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19511</xdr:rowOff>
    </xdr:from>
    <xdr:ext cx="469744" cy="259045"/>
    <xdr:sp macro="" textlink="">
      <xdr:nvSpPr>
        <xdr:cNvPr id="372" name="n_2aveValue【公営住宅】&#10;一人当たり面積">
          <a:extLst>
            <a:ext uri="{FF2B5EF4-FFF2-40B4-BE49-F238E27FC236}">
              <a16:creationId xmlns:a16="http://schemas.microsoft.com/office/drawing/2014/main" id="{2AEDC16A-71E4-4655-AEE4-F96A118EA61F}"/>
            </a:ext>
          </a:extLst>
        </xdr:cNvPr>
        <xdr:cNvSpPr txBox="1"/>
      </xdr:nvSpPr>
      <xdr:spPr>
        <a:xfrm>
          <a:off x="7677227" y="1345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72090</xdr:rowOff>
    </xdr:from>
    <xdr:ext cx="469744" cy="259045"/>
    <xdr:sp macro="" textlink="">
      <xdr:nvSpPr>
        <xdr:cNvPr id="373" name="n_3aveValue【公営住宅】&#10;一人当たり面積">
          <a:extLst>
            <a:ext uri="{FF2B5EF4-FFF2-40B4-BE49-F238E27FC236}">
              <a16:creationId xmlns:a16="http://schemas.microsoft.com/office/drawing/2014/main" id="{E65C009D-CB92-48FA-94AF-6A2D3F6AA0EC}"/>
            </a:ext>
          </a:extLst>
        </xdr:cNvPr>
        <xdr:cNvSpPr txBox="1"/>
      </xdr:nvSpPr>
      <xdr:spPr>
        <a:xfrm>
          <a:off x="6867602" y="135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83901</xdr:rowOff>
    </xdr:from>
    <xdr:ext cx="469744" cy="259045"/>
    <xdr:sp macro="" textlink="">
      <xdr:nvSpPr>
        <xdr:cNvPr id="374" name="n_4aveValue【公営住宅】&#10;一人当たり面積">
          <a:extLst>
            <a:ext uri="{FF2B5EF4-FFF2-40B4-BE49-F238E27FC236}">
              <a16:creationId xmlns:a16="http://schemas.microsoft.com/office/drawing/2014/main" id="{999B684D-E2D6-4F22-B2F1-FAA7265DB1D0}"/>
            </a:ext>
          </a:extLst>
        </xdr:cNvPr>
        <xdr:cNvSpPr txBox="1"/>
      </xdr:nvSpPr>
      <xdr:spPr>
        <a:xfrm>
          <a:off x="6067502" y="1352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25925</xdr:rowOff>
    </xdr:from>
    <xdr:ext cx="469744" cy="259045"/>
    <xdr:sp macro="" textlink="">
      <xdr:nvSpPr>
        <xdr:cNvPr id="375" name="n_1mainValue【公営住宅】&#10;一人当たり面積">
          <a:extLst>
            <a:ext uri="{FF2B5EF4-FFF2-40B4-BE49-F238E27FC236}">
              <a16:creationId xmlns:a16="http://schemas.microsoft.com/office/drawing/2014/main" id="{E4F56A04-4230-4490-A86B-013B212466C8}"/>
            </a:ext>
          </a:extLst>
        </xdr:cNvPr>
        <xdr:cNvSpPr txBox="1"/>
      </xdr:nvSpPr>
      <xdr:spPr>
        <a:xfrm>
          <a:off x="8458277" y="13954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28021</xdr:rowOff>
    </xdr:from>
    <xdr:ext cx="469744" cy="259045"/>
    <xdr:sp macro="" textlink="">
      <xdr:nvSpPr>
        <xdr:cNvPr id="376" name="n_2mainValue【公営住宅】&#10;一人当たり面積">
          <a:extLst>
            <a:ext uri="{FF2B5EF4-FFF2-40B4-BE49-F238E27FC236}">
              <a16:creationId xmlns:a16="http://schemas.microsoft.com/office/drawing/2014/main" id="{F0053EE1-F682-400C-9E40-B5F2EA39B2A0}"/>
            </a:ext>
          </a:extLst>
        </xdr:cNvPr>
        <xdr:cNvSpPr txBox="1"/>
      </xdr:nvSpPr>
      <xdr:spPr>
        <a:xfrm>
          <a:off x="7677227" y="139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29926</xdr:rowOff>
    </xdr:from>
    <xdr:ext cx="469744" cy="259045"/>
    <xdr:sp macro="" textlink="">
      <xdr:nvSpPr>
        <xdr:cNvPr id="377" name="n_3mainValue【公営住宅】&#10;一人当たり面積">
          <a:extLst>
            <a:ext uri="{FF2B5EF4-FFF2-40B4-BE49-F238E27FC236}">
              <a16:creationId xmlns:a16="http://schemas.microsoft.com/office/drawing/2014/main" id="{5BF022D7-EF2C-45CF-8166-BFFC106B0DDD}"/>
            </a:ext>
          </a:extLst>
        </xdr:cNvPr>
        <xdr:cNvSpPr txBox="1"/>
      </xdr:nvSpPr>
      <xdr:spPr>
        <a:xfrm>
          <a:off x="6867602" y="1395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31450</xdr:rowOff>
    </xdr:from>
    <xdr:ext cx="469744" cy="259045"/>
    <xdr:sp macro="" textlink="">
      <xdr:nvSpPr>
        <xdr:cNvPr id="378" name="n_4mainValue【公営住宅】&#10;一人当たり面積">
          <a:extLst>
            <a:ext uri="{FF2B5EF4-FFF2-40B4-BE49-F238E27FC236}">
              <a16:creationId xmlns:a16="http://schemas.microsoft.com/office/drawing/2014/main" id="{F32EB2AB-1992-40C2-92C2-C19AED8EA088}"/>
            </a:ext>
          </a:extLst>
        </xdr:cNvPr>
        <xdr:cNvSpPr txBox="1"/>
      </xdr:nvSpPr>
      <xdr:spPr>
        <a:xfrm>
          <a:off x="6067502" y="13953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1B3C57EA-7D7E-4CF5-89EB-81317946ADB6}"/>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1220542-793D-4F62-ADB3-31EA419876EE}"/>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9F4D3C-AD38-4FCA-AAAD-5A1621DDC7CE}"/>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E9F2A806-2A28-47FD-B5DB-DBDE0CEB6C5A}"/>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50E5B4DD-79EA-417E-8F27-C5726AFD9AD4}"/>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AFACF77A-0333-4CA2-B5B0-73647A329AB7}"/>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30BCE95E-65F5-46A1-A9EF-B8C12AD2AFE3}"/>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408DC92B-392C-4368-9B57-E1F5C80C415E}"/>
            </a:ext>
          </a:extLst>
        </xdr:cNvPr>
        <xdr:cNvSpPr/>
      </xdr:nvSpPr>
      <xdr:spPr>
        <a:xfrm>
          <a:off x="6858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EC1DE7CD-F22C-47CD-ADE8-92D0C151D2BC}"/>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2AE961E6-7711-4ED9-8730-BC88864AF058}"/>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8A3C36D0-798A-4FBB-AD44-74CA849F396E}"/>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593C99A8-96C3-468A-BCC6-72E4D387AA9A}"/>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668ADEC9-282A-4CAF-991E-D366BF0DDAEA}"/>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7EEAE804-0C32-46DB-9BD4-F02D6B008CEB}"/>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D7CD788E-949E-4CE8-B389-8CE6DBA77A2C}"/>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35644190-D909-4BCE-BD6C-7DBEDB4B749F}"/>
            </a:ext>
          </a:extLst>
        </xdr:cNvPr>
        <xdr:cNvSpPr/>
      </xdr:nvSpPr>
      <xdr:spPr>
        <a:xfrm>
          <a:off x="59531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2689FB35-EA95-43FB-8F0E-06F65029BC88}"/>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14B5C83-71F5-4214-8D29-2588E74B4BB1}"/>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59EFDD68-D79D-4FCC-9A0B-D1DFEACA5561}"/>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1EB116D5-70D0-4257-9109-D4625B67B449}"/>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B3B408F7-8653-4E3A-A10C-E17AE0F28C1B}"/>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781932BB-04DC-44D9-9E16-7C18B35FE8E8}"/>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D726BB2C-6B31-48C7-8386-BBF47F2AB18E}"/>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5526D86F-3D88-4933-8E64-581B449DD9C3}"/>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B27152C6-EC62-452E-849A-3A643EC59391}"/>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5FFCA6F4-8D70-4810-A2F0-3D0BCC309708}"/>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D907270A-ACDA-463B-9F41-4D64EC116CB8}"/>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37C236D9-E5CE-4819-ACCA-47CD5240380E}"/>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B0641545-AC2C-4DD0-889D-C5479608A42A}"/>
            </a:ext>
          </a:extLst>
        </xdr:cNvPr>
        <xdr:cNvSpPr txBox="1"/>
      </xdr:nvSpPr>
      <xdr:spPr>
        <a:xfrm>
          <a:off x="107945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6140C8C8-2058-428C-88C9-901BDC6D140B}"/>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37674926-30F3-4B33-9A17-515E6E3C299A}"/>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9893E0AA-218A-434D-B6B5-F86E4085818B}"/>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626899E8-D7C6-490C-87C3-F6F120A2D5E8}"/>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283DB866-61CF-4E85-B56C-2A7BAA87715B}"/>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3322DE8A-0EC2-4BD8-8B54-4AD3EF7C275D}"/>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5ECD1748-45BC-4098-BD20-EC0ACB952DA7}"/>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6EF98BE1-DC2D-4C98-8A2F-F789F05AD9A8}"/>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D051820-062B-45AC-9501-46F20FFD211C}"/>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7D7E6486-21D0-4982-9FB1-D8543D698FA7}"/>
            </a:ext>
          </a:extLst>
        </xdr:cNvPr>
        <xdr:cNvSpPr txBox="1"/>
      </xdr:nvSpPr>
      <xdr:spPr>
        <a:xfrm>
          <a:off x="109037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2627BC1F-F8BF-4251-8E63-6DE5D7FA05D6}"/>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82C8C83A-6C58-48D5-8467-056197232D48}"/>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98B5F17B-0A31-4D6E-83E2-357369A1717C}"/>
            </a:ext>
          </a:extLst>
        </xdr:cNvPr>
        <xdr:cNvCxnSpPr/>
      </xdr:nvCxnSpPr>
      <xdr:spPr>
        <a:xfrm flipV="1">
          <a:off x="14696439" y="5418092"/>
          <a:ext cx="0" cy="147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3FE9E19C-C32A-4EE6-88E2-90A8B6788826}"/>
            </a:ext>
          </a:extLst>
        </xdr:cNvPr>
        <xdr:cNvSpPr txBox="1"/>
      </xdr:nvSpPr>
      <xdr:spPr>
        <a:xfrm>
          <a:off x="147351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EEE42EBF-0B8A-4D71-A451-2DFC6EF522B1}"/>
            </a:ext>
          </a:extLst>
        </xdr:cNvPr>
        <xdr:cNvCxnSpPr/>
      </xdr:nvCxnSpPr>
      <xdr:spPr>
        <a:xfrm>
          <a:off x="14611350"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81CC7659-C84B-4D59-81B3-9AC12B0EA7A3}"/>
            </a:ext>
          </a:extLst>
        </xdr:cNvPr>
        <xdr:cNvSpPr txBox="1"/>
      </xdr:nvSpPr>
      <xdr:spPr>
        <a:xfrm>
          <a:off x="14735175" y="52028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4" name="直線コネクタ 423">
          <a:extLst>
            <a:ext uri="{FF2B5EF4-FFF2-40B4-BE49-F238E27FC236}">
              <a16:creationId xmlns:a16="http://schemas.microsoft.com/office/drawing/2014/main" id="{7DAE38F3-22C1-4240-9C49-8249439DAFF3}"/>
            </a:ext>
          </a:extLst>
        </xdr:cNvPr>
        <xdr:cNvCxnSpPr/>
      </xdr:nvCxnSpPr>
      <xdr:spPr>
        <a:xfrm>
          <a:off x="14611350" y="54180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66D47673-7C5A-4578-A5D5-E26E49B28F5F}"/>
            </a:ext>
          </a:extLst>
        </xdr:cNvPr>
        <xdr:cNvSpPr txBox="1"/>
      </xdr:nvSpPr>
      <xdr:spPr>
        <a:xfrm>
          <a:off x="14735175" y="6018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6" name="フローチャート: 判断 425">
          <a:extLst>
            <a:ext uri="{FF2B5EF4-FFF2-40B4-BE49-F238E27FC236}">
              <a16:creationId xmlns:a16="http://schemas.microsoft.com/office/drawing/2014/main" id="{A35469CF-4CAE-4DD8-AB9D-F82EC3392117}"/>
            </a:ext>
          </a:extLst>
        </xdr:cNvPr>
        <xdr:cNvSpPr/>
      </xdr:nvSpPr>
      <xdr:spPr>
        <a:xfrm>
          <a:off x="14649450" y="61637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427" name="フローチャート: 判断 426">
          <a:extLst>
            <a:ext uri="{FF2B5EF4-FFF2-40B4-BE49-F238E27FC236}">
              <a16:creationId xmlns:a16="http://schemas.microsoft.com/office/drawing/2014/main" id="{4B33EC2A-4A48-4C34-A18B-9312C81C460C}"/>
            </a:ext>
          </a:extLst>
        </xdr:cNvPr>
        <xdr:cNvSpPr/>
      </xdr:nvSpPr>
      <xdr:spPr>
        <a:xfrm>
          <a:off x="13887450" y="615224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8" name="フローチャート: 判断 427">
          <a:extLst>
            <a:ext uri="{FF2B5EF4-FFF2-40B4-BE49-F238E27FC236}">
              <a16:creationId xmlns:a16="http://schemas.microsoft.com/office/drawing/2014/main" id="{361D5076-ED69-48CB-83D0-E8953AC347C6}"/>
            </a:ext>
          </a:extLst>
        </xdr:cNvPr>
        <xdr:cNvSpPr/>
      </xdr:nvSpPr>
      <xdr:spPr>
        <a:xfrm>
          <a:off x="13096875" y="61524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429" name="フローチャート: 判断 428">
          <a:extLst>
            <a:ext uri="{FF2B5EF4-FFF2-40B4-BE49-F238E27FC236}">
              <a16:creationId xmlns:a16="http://schemas.microsoft.com/office/drawing/2014/main" id="{89BACD82-CFDB-43A5-AF46-B1E45379B529}"/>
            </a:ext>
          </a:extLst>
        </xdr:cNvPr>
        <xdr:cNvSpPr/>
      </xdr:nvSpPr>
      <xdr:spPr>
        <a:xfrm>
          <a:off x="12296775" y="615369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139700</xdr:rowOff>
    </xdr:from>
    <xdr:to>
      <xdr:col>67</xdr:col>
      <xdr:colOff>101600</xdr:colOff>
      <xdr:row>38</xdr:row>
      <xdr:rowOff>69850</xdr:rowOff>
    </xdr:to>
    <xdr:sp macro="" textlink="">
      <xdr:nvSpPr>
        <xdr:cNvPr id="430" name="フローチャート: 判断 429">
          <a:extLst>
            <a:ext uri="{FF2B5EF4-FFF2-40B4-BE49-F238E27FC236}">
              <a16:creationId xmlns:a16="http://schemas.microsoft.com/office/drawing/2014/main" id="{2B20CE27-6A22-4CB6-B9A7-A0576994B141}"/>
            </a:ext>
          </a:extLst>
        </xdr:cNvPr>
        <xdr:cNvSpPr/>
      </xdr:nvSpPr>
      <xdr:spPr>
        <a:xfrm>
          <a:off x="11487150" y="61341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31694D4-2C9B-4168-BF1B-060AEC7D429E}"/>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3B4442F-D7E9-4732-9735-BE61A9248432}"/>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1FA4A2A-D9FA-4E2E-85DB-CA16D0125DE7}"/>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7C0DAA2-1699-4D99-9823-F5C47A994C22}"/>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608167D-85B1-4943-8549-BD0E69918920}"/>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51526</xdr:rowOff>
    </xdr:from>
    <xdr:to>
      <xdr:col>85</xdr:col>
      <xdr:colOff>177800</xdr:colOff>
      <xdr:row>38</xdr:row>
      <xdr:rowOff>153126</xdr:rowOff>
    </xdr:to>
    <xdr:sp macro="" textlink="">
      <xdr:nvSpPr>
        <xdr:cNvPr id="436" name="楕円 435">
          <a:extLst>
            <a:ext uri="{FF2B5EF4-FFF2-40B4-BE49-F238E27FC236}">
              <a16:creationId xmlns:a16="http://schemas.microsoft.com/office/drawing/2014/main" id="{77551C3C-CDDE-4CB0-B927-0D0BF4463874}"/>
            </a:ext>
          </a:extLst>
        </xdr:cNvPr>
        <xdr:cNvSpPr/>
      </xdr:nvSpPr>
      <xdr:spPr>
        <a:xfrm>
          <a:off x="14649450" y="620150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29953</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FE04CD07-4533-49D2-BB81-183DA84E2BBF}"/>
            </a:ext>
          </a:extLst>
        </xdr:cNvPr>
        <xdr:cNvSpPr txBox="1"/>
      </xdr:nvSpPr>
      <xdr:spPr>
        <a:xfrm>
          <a:off x="14735175" y="6179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10704</xdr:rowOff>
    </xdr:from>
    <xdr:to>
      <xdr:col>81</xdr:col>
      <xdr:colOff>101600</xdr:colOff>
      <xdr:row>38</xdr:row>
      <xdr:rowOff>112304</xdr:rowOff>
    </xdr:to>
    <xdr:sp macro="" textlink="">
      <xdr:nvSpPr>
        <xdr:cNvPr id="438" name="楕円 437">
          <a:extLst>
            <a:ext uri="{FF2B5EF4-FFF2-40B4-BE49-F238E27FC236}">
              <a16:creationId xmlns:a16="http://schemas.microsoft.com/office/drawing/2014/main" id="{54C28308-4392-4FB6-9E4F-A2074876B68D}"/>
            </a:ext>
          </a:extLst>
        </xdr:cNvPr>
        <xdr:cNvSpPr/>
      </xdr:nvSpPr>
      <xdr:spPr>
        <a:xfrm>
          <a:off x="13887450" y="616067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61504</xdr:rowOff>
    </xdr:from>
    <xdr:to>
      <xdr:col>85</xdr:col>
      <xdr:colOff>127000</xdr:colOff>
      <xdr:row>38</xdr:row>
      <xdr:rowOff>102326</xdr:rowOff>
    </xdr:to>
    <xdr:cxnSp macro="">
      <xdr:nvCxnSpPr>
        <xdr:cNvPr id="439" name="直線コネクタ 438">
          <a:extLst>
            <a:ext uri="{FF2B5EF4-FFF2-40B4-BE49-F238E27FC236}">
              <a16:creationId xmlns:a16="http://schemas.microsoft.com/office/drawing/2014/main" id="{484E35B6-CDDD-4FB1-AC11-CA152447C29E}"/>
            </a:ext>
          </a:extLst>
        </xdr:cNvPr>
        <xdr:cNvCxnSpPr/>
      </xdr:nvCxnSpPr>
      <xdr:spPr>
        <a:xfrm>
          <a:off x="13935075" y="6217829"/>
          <a:ext cx="762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165826</xdr:rowOff>
    </xdr:from>
    <xdr:to>
      <xdr:col>76</xdr:col>
      <xdr:colOff>165100</xdr:colOff>
      <xdr:row>38</xdr:row>
      <xdr:rowOff>95976</xdr:rowOff>
    </xdr:to>
    <xdr:sp macro="" textlink="">
      <xdr:nvSpPr>
        <xdr:cNvPr id="440" name="楕円 439">
          <a:extLst>
            <a:ext uri="{FF2B5EF4-FFF2-40B4-BE49-F238E27FC236}">
              <a16:creationId xmlns:a16="http://schemas.microsoft.com/office/drawing/2014/main" id="{282FE887-93CA-4CCD-AE89-ED9648243F3B}"/>
            </a:ext>
          </a:extLst>
        </xdr:cNvPr>
        <xdr:cNvSpPr/>
      </xdr:nvSpPr>
      <xdr:spPr>
        <a:xfrm>
          <a:off x="13096875" y="61538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45176</xdr:rowOff>
    </xdr:from>
    <xdr:to>
      <xdr:col>81</xdr:col>
      <xdr:colOff>50800</xdr:colOff>
      <xdr:row>38</xdr:row>
      <xdr:rowOff>61504</xdr:rowOff>
    </xdr:to>
    <xdr:cxnSp macro="">
      <xdr:nvCxnSpPr>
        <xdr:cNvPr id="441" name="直線コネクタ 440">
          <a:extLst>
            <a:ext uri="{FF2B5EF4-FFF2-40B4-BE49-F238E27FC236}">
              <a16:creationId xmlns:a16="http://schemas.microsoft.com/office/drawing/2014/main" id="{4C9E6880-6671-44D7-830B-5D8F61FAE8E5}"/>
            </a:ext>
          </a:extLst>
        </xdr:cNvPr>
        <xdr:cNvCxnSpPr/>
      </xdr:nvCxnSpPr>
      <xdr:spPr>
        <a:xfrm>
          <a:off x="13144500" y="6201501"/>
          <a:ext cx="79057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125004</xdr:rowOff>
    </xdr:from>
    <xdr:to>
      <xdr:col>72</xdr:col>
      <xdr:colOff>38100</xdr:colOff>
      <xdr:row>38</xdr:row>
      <xdr:rowOff>55155</xdr:rowOff>
    </xdr:to>
    <xdr:sp macro="" textlink="">
      <xdr:nvSpPr>
        <xdr:cNvPr id="442" name="楕円 441">
          <a:extLst>
            <a:ext uri="{FF2B5EF4-FFF2-40B4-BE49-F238E27FC236}">
              <a16:creationId xmlns:a16="http://schemas.microsoft.com/office/drawing/2014/main" id="{398E5BC2-B030-4B54-A638-78B3EB580D8F}"/>
            </a:ext>
          </a:extLst>
        </xdr:cNvPr>
        <xdr:cNvSpPr/>
      </xdr:nvSpPr>
      <xdr:spPr>
        <a:xfrm>
          <a:off x="12296775" y="6113054"/>
          <a:ext cx="85725"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4354</xdr:rowOff>
    </xdr:from>
    <xdr:to>
      <xdr:col>76</xdr:col>
      <xdr:colOff>114300</xdr:colOff>
      <xdr:row>38</xdr:row>
      <xdr:rowOff>45176</xdr:rowOff>
    </xdr:to>
    <xdr:cxnSp macro="">
      <xdr:nvCxnSpPr>
        <xdr:cNvPr id="443" name="直線コネクタ 442">
          <a:extLst>
            <a:ext uri="{FF2B5EF4-FFF2-40B4-BE49-F238E27FC236}">
              <a16:creationId xmlns:a16="http://schemas.microsoft.com/office/drawing/2014/main" id="{8C9435EC-1832-4303-8946-BFE0ABABD747}"/>
            </a:ext>
          </a:extLst>
        </xdr:cNvPr>
        <xdr:cNvCxnSpPr/>
      </xdr:nvCxnSpPr>
      <xdr:spPr>
        <a:xfrm>
          <a:off x="12344400" y="6160679"/>
          <a:ext cx="8001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90714</xdr:rowOff>
    </xdr:from>
    <xdr:to>
      <xdr:col>67</xdr:col>
      <xdr:colOff>101600</xdr:colOff>
      <xdr:row>38</xdr:row>
      <xdr:rowOff>20864</xdr:rowOff>
    </xdr:to>
    <xdr:sp macro="" textlink="">
      <xdr:nvSpPr>
        <xdr:cNvPr id="444" name="楕円 443">
          <a:extLst>
            <a:ext uri="{FF2B5EF4-FFF2-40B4-BE49-F238E27FC236}">
              <a16:creationId xmlns:a16="http://schemas.microsoft.com/office/drawing/2014/main" id="{0FAAABB3-C79E-4ADE-B62A-892B2FB6B730}"/>
            </a:ext>
          </a:extLst>
        </xdr:cNvPr>
        <xdr:cNvSpPr/>
      </xdr:nvSpPr>
      <xdr:spPr>
        <a:xfrm>
          <a:off x="11487150" y="60787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141514</xdr:rowOff>
    </xdr:from>
    <xdr:to>
      <xdr:col>71</xdr:col>
      <xdr:colOff>177800</xdr:colOff>
      <xdr:row>38</xdr:row>
      <xdr:rowOff>4354</xdr:rowOff>
    </xdr:to>
    <xdr:cxnSp macro="">
      <xdr:nvCxnSpPr>
        <xdr:cNvPr id="445" name="直線コネクタ 444">
          <a:extLst>
            <a:ext uri="{FF2B5EF4-FFF2-40B4-BE49-F238E27FC236}">
              <a16:creationId xmlns:a16="http://schemas.microsoft.com/office/drawing/2014/main" id="{4E3FB72E-F3DF-4AE8-AFB6-166B6B7B49C9}"/>
            </a:ext>
          </a:extLst>
        </xdr:cNvPr>
        <xdr:cNvCxnSpPr/>
      </xdr:nvCxnSpPr>
      <xdr:spPr>
        <a:xfrm>
          <a:off x="11534775" y="6135914"/>
          <a:ext cx="809625"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110870</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72E8839D-D2A4-4B70-BD92-A086514A4CF3}"/>
            </a:ext>
          </a:extLst>
        </xdr:cNvPr>
        <xdr:cNvSpPr txBox="1"/>
      </xdr:nvSpPr>
      <xdr:spPr>
        <a:xfrm>
          <a:off x="13745219" y="5936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92001</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46AE50C9-C4A1-46A4-A82B-81527C532277}"/>
            </a:ext>
          </a:extLst>
        </xdr:cNvPr>
        <xdr:cNvSpPr txBox="1"/>
      </xdr:nvSpPr>
      <xdr:spPr>
        <a:xfrm>
          <a:off x="12964169" y="624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80571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E89089BE-B462-4707-AE54-9B0BD17CB14B}"/>
            </a:ext>
          </a:extLst>
        </xdr:cNvPr>
        <xdr:cNvSpPr txBox="1"/>
      </xdr:nvSpPr>
      <xdr:spPr>
        <a:xfrm>
          <a:off x="12164069" y="6236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60977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F0B9E4F9-EBE8-4612-9C41-A13F81C32CEE}"/>
            </a:ext>
          </a:extLst>
        </xdr:cNvPr>
        <xdr:cNvSpPr txBox="1"/>
      </xdr:nvSpPr>
      <xdr:spPr>
        <a:xfrm>
          <a:off x="11354444" y="6217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103431</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F52C74F7-AC9D-4537-9BCE-4D56D419DDBD}"/>
            </a:ext>
          </a:extLst>
        </xdr:cNvPr>
        <xdr:cNvSpPr txBox="1"/>
      </xdr:nvSpPr>
      <xdr:spPr>
        <a:xfrm>
          <a:off x="13745219" y="6259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112503</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5EB17426-64B8-4594-9665-FD106D0D5FCC}"/>
            </a:ext>
          </a:extLst>
        </xdr:cNvPr>
        <xdr:cNvSpPr txBox="1"/>
      </xdr:nvSpPr>
      <xdr:spPr>
        <a:xfrm>
          <a:off x="12964169"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71681</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CA62BDB5-DB22-4DC8-A7D7-971A77739BB7}"/>
            </a:ext>
          </a:extLst>
        </xdr:cNvPr>
        <xdr:cNvSpPr txBox="1"/>
      </xdr:nvSpPr>
      <xdr:spPr>
        <a:xfrm>
          <a:off x="12164069" y="5897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37391</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AE78E4B2-7D7E-4CCB-8099-D3568ED5984E}"/>
            </a:ext>
          </a:extLst>
        </xdr:cNvPr>
        <xdr:cNvSpPr txBox="1"/>
      </xdr:nvSpPr>
      <xdr:spPr>
        <a:xfrm>
          <a:off x="11354444" y="586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E27F0E05-FD0D-4128-9FFB-0A79CCAE3B02}"/>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D7E89A76-D1A1-4A23-98BB-FF6598DF3EA4}"/>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53197653-1B10-47EA-9354-DD76CE4DEAB6}"/>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41AFE157-1F8C-4218-90CA-F38D0F159474}"/>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A3BDFE88-837D-48CB-A075-93BE6114D3B8}"/>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32B3C816-A777-455B-B5BD-CA3B3E7BFA6C}"/>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6CD6EB8F-6138-425E-9346-E3F01834178A}"/>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B92061FC-B458-4609-88AD-2BB73E02EA64}"/>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C86A02FA-B66B-46C4-AC12-3DB1B5455AFB}"/>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2F33CF24-CB2A-4003-9C3A-9D5E28A2B7D2}"/>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59062D9B-443D-4DDE-8590-187C5D5EE7CB}"/>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C833D9CD-9DD4-4BD1-9300-49DDC899DB91}"/>
            </a:ext>
          </a:extLst>
        </xdr:cNvPr>
        <xdr:cNvSpPr txBox="1"/>
      </xdr:nvSpPr>
      <xdr:spPr>
        <a:xfrm>
          <a:off x="160523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A7830DF9-0DB1-4FAC-BF78-5A08E19D0F31}"/>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27E36AA7-FE39-4ACC-935C-266042BA0A84}"/>
            </a:ext>
          </a:extLst>
        </xdr:cNvPr>
        <xdr:cNvSpPr txBox="1"/>
      </xdr:nvSpPr>
      <xdr:spPr>
        <a:xfrm>
          <a:off x="16052346"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A683721C-6E40-4F60-A277-13E16162947B}"/>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4F0B2DF4-F5E5-42CC-B382-F8B7BCB80AC4}"/>
            </a:ext>
          </a:extLst>
        </xdr:cNvPr>
        <xdr:cNvSpPr txBox="1"/>
      </xdr:nvSpPr>
      <xdr:spPr>
        <a:xfrm>
          <a:off x="16052346"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E595AFDC-9552-41E7-9AF5-D1E648F30428}"/>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574BA9C6-9B10-413F-9A7A-7C54E840C205}"/>
            </a:ext>
          </a:extLst>
        </xdr:cNvPr>
        <xdr:cNvSpPr txBox="1"/>
      </xdr:nvSpPr>
      <xdr:spPr>
        <a:xfrm>
          <a:off x="16052346"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596EF1DB-6E42-4676-B5F0-BBC05A3C1E91}"/>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BACDAA0F-A296-4F4E-B7DA-C9D857D6AEB0}"/>
            </a:ext>
          </a:extLst>
        </xdr:cNvPr>
        <xdr:cNvSpPr txBox="1"/>
      </xdr:nvSpPr>
      <xdr:spPr>
        <a:xfrm>
          <a:off x="16052346"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9788704E-C9D7-4611-8A0B-EF5F25128788}"/>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26898305-73DB-4E8F-B484-4BCF5B092BD7}"/>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8B6CE126-2A11-45CF-8045-597084C2F2F2}"/>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477" name="直線コネクタ 476">
          <a:extLst>
            <a:ext uri="{FF2B5EF4-FFF2-40B4-BE49-F238E27FC236}">
              <a16:creationId xmlns:a16="http://schemas.microsoft.com/office/drawing/2014/main" id="{86F7EFC4-C9E1-4185-B79D-8CDF80FB1EEA}"/>
            </a:ext>
          </a:extLst>
        </xdr:cNvPr>
        <xdr:cNvCxnSpPr/>
      </xdr:nvCxnSpPr>
      <xdr:spPr>
        <a:xfrm flipV="1">
          <a:off x="19954239" y="5550535"/>
          <a:ext cx="0" cy="12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50B77896-1EDB-4D11-A6E2-C0DAC56E31FB}"/>
            </a:ext>
          </a:extLst>
        </xdr:cNvPr>
        <xdr:cNvSpPr txBox="1"/>
      </xdr:nvSpPr>
      <xdr:spPr>
        <a:xfrm>
          <a:off x="19992975"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79" name="直線コネクタ 478">
          <a:extLst>
            <a:ext uri="{FF2B5EF4-FFF2-40B4-BE49-F238E27FC236}">
              <a16:creationId xmlns:a16="http://schemas.microsoft.com/office/drawing/2014/main" id="{8AE55400-4069-4F24-A36E-C284833797D3}"/>
            </a:ext>
          </a:extLst>
        </xdr:cNvPr>
        <xdr:cNvCxnSpPr/>
      </xdr:nvCxnSpPr>
      <xdr:spPr>
        <a:xfrm>
          <a:off x="19878675" y="67843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DE1CF7A9-9BA4-4187-B8DF-733A31E6E99D}"/>
            </a:ext>
          </a:extLst>
        </xdr:cNvPr>
        <xdr:cNvSpPr txBox="1"/>
      </xdr:nvSpPr>
      <xdr:spPr>
        <a:xfrm>
          <a:off x="19992975" y="534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481" name="直線コネクタ 480">
          <a:extLst>
            <a:ext uri="{FF2B5EF4-FFF2-40B4-BE49-F238E27FC236}">
              <a16:creationId xmlns:a16="http://schemas.microsoft.com/office/drawing/2014/main" id="{8F9AF8D6-E4D0-43BF-8EAC-69539EB288EF}"/>
            </a:ext>
          </a:extLst>
        </xdr:cNvPr>
        <xdr:cNvCxnSpPr/>
      </xdr:nvCxnSpPr>
      <xdr:spPr>
        <a:xfrm>
          <a:off x="19878675" y="55505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107967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E10B5047-FF50-4F32-B549-1C2104EA4B39}"/>
            </a:ext>
          </a:extLst>
        </xdr:cNvPr>
        <xdr:cNvSpPr txBox="1"/>
      </xdr:nvSpPr>
      <xdr:spPr>
        <a:xfrm>
          <a:off x="19992975" y="6257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483" name="フローチャート: 判断 482">
          <a:extLst>
            <a:ext uri="{FF2B5EF4-FFF2-40B4-BE49-F238E27FC236}">
              <a16:creationId xmlns:a16="http://schemas.microsoft.com/office/drawing/2014/main" id="{14CCE0C7-05B7-43B8-903A-30F4A815175D}"/>
            </a:ext>
          </a:extLst>
        </xdr:cNvPr>
        <xdr:cNvSpPr/>
      </xdr:nvSpPr>
      <xdr:spPr>
        <a:xfrm>
          <a:off x="19897725" y="640334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484" name="フローチャート: 判断 483">
          <a:extLst>
            <a:ext uri="{FF2B5EF4-FFF2-40B4-BE49-F238E27FC236}">
              <a16:creationId xmlns:a16="http://schemas.microsoft.com/office/drawing/2014/main" id="{D001400E-BDA6-41BB-B103-C290198C0886}"/>
            </a:ext>
          </a:extLst>
        </xdr:cNvPr>
        <xdr:cNvSpPr/>
      </xdr:nvSpPr>
      <xdr:spPr>
        <a:xfrm>
          <a:off x="19154775" y="641858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133350</xdr:rowOff>
    </xdr:from>
    <xdr:to>
      <xdr:col>107</xdr:col>
      <xdr:colOff>101600</xdr:colOff>
      <xdr:row>40</xdr:row>
      <xdr:rowOff>63500</xdr:rowOff>
    </xdr:to>
    <xdr:sp macro="" textlink="">
      <xdr:nvSpPr>
        <xdr:cNvPr id="485" name="フローチャート: 判断 484">
          <a:extLst>
            <a:ext uri="{FF2B5EF4-FFF2-40B4-BE49-F238E27FC236}">
              <a16:creationId xmlns:a16="http://schemas.microsoft.com/office/drawing/2014/main" id="{D1383B51-0AE4-4447-A99C-CAB74B99EE18}"/>
            </a:ext>
          </a:extLst>
        </xdr:cNvPr>
        <xdr:cNvSpPr/>
      </xdr:nvSpPr>
      <xdr:spPr>
        <a:xfrm>
          <a:off x="18345150" y="64484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59690</xdr:rowOff>
    </xdr:from>
    <xdr:to>
      <xdr:col>102</xdr:col>
      <xdr:colOff>165100</xdr:colOff>
      <xdr:row>40</xdr:row>
      <xdr:rowOff>161290</xdr:rowOff>
    </xdr:to>
    <xdr:sp macro="" textlink="">
      <xdr:nvSpPr>
        <xdr:cNvPr id="486" name="フローチャート: 判断 485">
          <a:extLst>
            <a:ext uri="{FF2B5EF4-FFF2-40B4-BE49-F238E27FC236}">
              <a16:creationId xmlns:a16="http://schemas.microsoft.com/office/drawing/2014/main" id="{C1CED9A8-142B-4259-AA5F-6DD87297B9E9}"/>
            </a:ext>
          </a:extLst>
        </xdr:cNvPr>
        <xdr:cNvSpPr/>
      </xdr:nvSpPr>
      <xdr:spPr>
        <a:xfrm>
          <a:off x="17554575" y="65366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48260</xdr:rowOff>
    </xdr:from>
    <xdr:to>
      <xdr:col>98</xdr:col>
      <xdr:colOff>38100</xdr:colOff>
      <xdr:row>40</xdr:row>
      <xdr:rowOff>149860</xdr:rowOff>
    </xdr:to>
    <xdr:sp macro="" textlink="">
      <xdr:nvSpPr>
        <xdr:cNvPr id="487" name="フローチャート: 判断 486">
          <a:extLst>
            <a:ext uri="{FF2B5EF4-FFF2-40B4-BE49-F238E27FC236}">
              <a16:creationId xmlns:a16="http://schemas.microsoft.com/office/drawing/2014/main" id="{8D24C696-3230-4747-85A5-46A2D173B900}"/>
            </a:ext>
          </a:extLst>
        </xdr:cNvPr>
        <xdr:cNvSpPr/>
      </xdr:nvSpPr>
      <xdr:spPr>
        <a:xfrm>
          <a:off x="16754475" y="652208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4B0A2D9-2244-4B60-A3CB-8E3D688FB093}"/>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991D40AC-F2E0-45F7-9CA5-4F62ACCE937F}"/>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E39E61A7-5A48-4FA4-B9DB-E2546EA40131}"/>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BACC6D8-385E-4CC6-8CAC-11B7C875F671}"/>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7FAD8DDC-BBE2-476F-B18C-259653736EEE}"/>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166370</xdr:rowOff>
    </xdr:from>
    <xdr:to>
      <xdr:col>116</xdr:col>
      <xdr:colOff>114300</xdr:colOff>
      <xdr:row>41</xdr:row>
      <xdr:rowOff>96520</xdr:rowOff>
    </xdr:to>
    <xdr:sp macro="" textlink="">
      <xdr:nvSpPr>
        <xdr:cNvPr id="493" name="楕円 492">
          <a:extLst>
            <a:ext uri="{FF2B5EF4-FFF2-40B4-BE49-F238E27FC236}">
              <a16:creationId xmlns:a16="http://schemas.microsoft.com/office/drawing/2014/main" id="{D484CD3C-737C-469D-81FA-60416A2D60EB}"/>
            </a:ext>
          </a:extLst>
        </xdr:cNvPr>
        <xdr:cNvSpPr/>
      </xdr:nvSpPr>
      <xdr:spPr>
        <a:xfrm>
          <a:off x="19897725" y="66401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81297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5C52678D-6EEF-4A78-BA8F-022AAFF3E9CF}"/>
            </a:ext>
          </a:extLst>
        </xdr:cNvPr>
        <xdr:cNvSpPr txBox="1"/>
      </xdr:nvSpPr>
      <xdr:spPr>
        <a:xfrm>
          <a:off x="19992975"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168910</xdr:rowOff>
    </xdr:from>
    <xdr:to>
      <xdr:col>112</xdr:col>
      <xdr:colOff>38100</xdr:colOff>
      <xdr:row>41</xdr:row>
      <xdr:rowOff>99060</xdr:rowOff>
    </xdr:to>
    <xdr:sp macro="" textlink="">
      <xdr:nvSpPr>
        <xdr:cNvPr id="495" name="楕円 494">
          <a:extLst>
            <a:ext uri="{FF2B5EF4-FFF2-40B4-BE49-F238E27FC236}">
              <a16:creationId xmlns:a16="http://schemas.microsoft.com/office/drawing/2014/main" id="{F6643945-9CD9-428F-9B72-A2C4EC8D3642}"/>
            </a:ext>
          </a:extLst>
        </xdr:cNvPr>
        <xdr:cNvSpPr/>
      </xdr:nvSpPr>
      <xdr:spPr>
        <a:xfrm>
          <a:off x="19154775" y="66363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45720</xdr:rowOff>
    </xdr:from>
    <xdr:to>
      <xdr:col>116</xdr:col>
      <xdr:colOff>63500</xdr:colOff>
      <xdr:row>41</xdr:row>
      <xdr:rowOff>48260</xdr:rowOff>
    </xdr:to>
    <xdr:cxnSp macro="">
      <xdr:nvCxnSpPr>
        <xdr:cNvPr id="496" name="直線コネクタ 495">
          <a:extLst>
            <a:ext uri="{FF2B5EF4-FFF2-40B4-BE49-F238E27FC236}">
              <a16:creationId xmlns:a16="http://schemas.microsoft.com/office/drawing/2014/main" id="{ACBDA2D2-EE71-4398-877B-4812AD2AE7AD}"/>
            </a:ext>
          </a:extLst>
        </xdr:cNvPr>
        <xdr:cNvCxnSpPr/>
      </xdr:nvCxnSpPr>
      <xdr:spPr>
        <a:xfrm flipV="1">
          <a:off x="19202400" y="668782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0</xdr:rowOff>
    </xdr:from>
    <xdr:to>
      <xdr:col>107</xdr:col>
      <xdr:colOff>101600</xdr:colOff>
      <xdr:row>41</xdr:row>
      <xdr:rowOff>101600</xdr:rowOff>
    </xdr:to>
    <xdr:sp macro="" textlink="">
      <xdr:nvSpPr>
        <xdr:cNvPr id="497" name="楕円 496">
          <a:extLst>
            <a:ext uri="{FF2B5EF4-FFF2-40B4-BE49-F238E27FC236}">
              <a16:creationId xmlns:a16="http://schemas.microsoft.com/office/drawing/2014/main" id="{817D44F2-02E9-4203-8C95-C3704FF3C360}"/>
            </a:ext>
          </a:extLst>
        </xdr:cNvPr>
        <xdr:cNvSpPr/>
      </xdr:nvSpPr>
      <xdr:spPr>
        <a:xfrm>
          <a:off x="18345150" y="66389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48260</xdr:rowOff>
    </xdr:from>
    <xdr:to>
      <xdr:col>111</xdr:col>
      <xdr:colOff>177800</xdr:colOff>
      <xdr:row>41</xdr:row>
      <xdr:rowOff>50800</xdr:rowOff>
    </xdr:to>
    <xdr:cxnSp macro="">
      <xdr:nvCxnSpPr>
        <xdr:cNvPr id="498" name="直線コネクタ 497">
          <a:extLst>
            <a:ext uri="{FF2B5EF4-FFF2-40B4-BE49-F238E27FC236}">
              <a16:creationId xmlns:a16="http://schemas.microsoft.com/office/drawing/2014/main" id="{252E9AB6-C9A8-4A2D-9284-77BC17654580}"/>
            </a:ext>
          </a:extLst>
        </xdr:cNvPr>
        <xdr:cNvCxnSpPr/>
      </xdr:nvCxnSpPr>
      <xdr:spPr>
        <a:xfrm flipV="1">
          <a:off x="18392775" y="6684010"/>
          <a:ext cx="809625"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2540</xdr:rowOff>
    </xdr:from>
    <xdr:to>
      <xdr:col>102</xdr:col>
      <xdr:colOff>165100</xdr:colOff>
      <xdr:row>41</xdr:row>
      <xdr:rowOff>104140</xdr:rowOff>
    </xdr:to>
    <xdr:sp macro="" textlink="">
      <xdr:nvSpPr>
        <xdr:cNvPr id="499" name="楕円 498">
          <a:extLst>
            <a:ext uri="{FF2B5EF4-FFF2-40B4-BE49-F238E27FC236}">
              <a16:creationId xmlns:a16="http://schemas.microsoft.com/office/drawing/2014/main" id="{B0FFF922-C012-47F6-8FD8-56F1707C3092}"/>
            </a:ext>
          </a:extLst>
        </xdr:cNvPr>
        <xdr:cNvSpPr/>
      </xdr:nvSpPr>
      <xdr:spPr>
        <a:xfrm>
          <a:off x="17554575" y="66414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50800</xdr:rowOff>
    </xdr:from>
    <xdr:to>
      <xdr:col>107</xdr:col>
      <xdr:colOff>50800</xdr:colOff>
      <xdr:row>41</xdr:row>
      <xdr:rowOff>53340</xdr:rowOff>
    </xdr:to>
    <xdr:cxnSp macro="">
      <xdr:nvCxnSpPr>
        <xdr:cNvPr id="500" name="直線コネクタ 499">
          <a:extLst>
            <a:ext uri="{FF2B5EF4-FFF2-40B4-BE49-F238E27FC236}">
              <a16:creationId xmlns:a16="http://schemas.microsoft.com/office/drawing/2014/main" id="{70E11C41-1C79-45E3-BEAC-F900199C81E7}"/>
            </a:ext>
          </a:extLst>
        </xdr:cNvPr>
        <xdr:cNvCxnSpPr/>
      </xdr:nvCxnSpPr>
      <xdr:spPr>
        <a:xfrm flipV="1">
          <a:off x="17602200" y="6686550"/>
          <a:ext cx="790575"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3810</xdr:rowOff>
    </xdr:from>
    <xdr:to>
      <xdr:col>98</xdr:col>
      <xdr:colOff>38100</xdr:colOff>
      <xdr:row>41</xdr:row>
      <xdr:rowOff>105410</xdr:rowOff>
    </xdr:to>
    <xdr:sp macro="" textlink="">
      <xdr:nvSpPr>
        <xdr:cNvPr id="501" name="楕円 500">
          <a:extLst>
            <a:ext uri="{FF2B5EF4-FFF2-40B4-BE49-F238E27FC236}">
              <a16:creationId xmlns:a16="http://schemas.microsoft.com/office/drawing/2014/main" id="{0A1F6316-40B0-4661-9BB1-D003B2A457E8}"/>
            </a:ext>
          </a:extLst>
        </xdr:cNvPr>
        <xdr:cNvSpPr/>
      </xdr:nvSpPr>
      <xdr:spPr>
        <a:xfrm>
          <a:off x="16754475" y="66459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53340</xdr:rowOff>
    </xdr:from>
    <xdr:to>
      <xdr:col>102</xdr:col>
      <xdr:colOff>114300</xdr:colOff>
      <xdr:row>41</xdr:row>
      <xdr:rowOff>54610</xdr:rowOff>
    </xdr:to>
    <xdr:cxnSp macro="">
      <xdr:nvCxnSpPr>
        <xdr:cNvPr id="502" name="直線コネクタ 501">
          <a:extLst>
            <a:ext uri="{FF2B5EF4-FFF2-40B4-BE49-F238E27FC236}">
              <a16:creationId xmlns:a16="http://schemas.microsoft.com/office/drawing/2014/main" id="{6DDC32DF-F870-48D6-93D5-F3C1EB0026D7}"/>
            </a:ext>
          </a:extLst>
        </xdr:cNvPr>
        <xdr:cNvCxnSpPr/>
      </xdr:nvCxnSpPr>
      <xdr:spPr>
        <a:xfrm flipV="1">
          <a:off x="16802100" y="6689090"/>
          <a:ext cx="8001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47007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2F17D1A2-3B26-4B93-9BC6-3621ED82E9FD}"/>
            </a:ext>
          </a:extLst>
        </xdr:cNvPr>
        <xdr:cNvSpPr txBox="1"/>
      </xdr:nvSpPr>
      <xdr:spPr>
        <a:xfrm>
          <a:off x="18983402" y="620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80027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5D26CCD0-B2A7-45BB-BEE4-11FFDF9B7844}"/>
            </a:ext>
          </a:extLst>
        </xdr:cNvPr>
        <xdr:cNvSpPr txBox="1"/>
      </xdr:nvSpPr>
      <xdr:spPr>
        <a:xfrm>
          <a:off x="18183302" y="623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6367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FDE13AC0-1958-4B35-BD01-C7DC1E291CC3}"/>
            </a:ext>
          </a:extLst>
        </xdr:cNvPr>
        <xdr:cNvSpPr txBox="1"/>
      </xdr:nvSpPr>
      <xdr:spPr>
        <a:xfrm>
          <a:off x="17383202" y="632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166387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EC9EA7BF-4611-4220-8DD0-AD2C29B281EA}"/>
            </a:ext>
          </a:extLst>
        </xdr:cNvPr>
        <xdr:cNvSpPr txBox="1"/>
      </xdr:nvSpPr>
      <xdr:spPr>
        <a:xfrm>
          <a:off x="16592627" y="631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90187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A0DF93A5-B98B-40A7-8418-E9F4FE47088C}"/>
            </a:ext>
          </a:extLst>
        </xdr:cNvPr>
        <xdr:cNvSpPr txBox="1"/>
      </xdr:nvSpPr>
      <xdr:spPr>
        <a:xfrm>
          <a:off x="18983402" y="672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92727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D6278F04-ABB8-4B1A-B525-0D036D83A4FE}"/>
            </a:ext>
          </a:extLst>
        </xdr:cNvPr>
        <xdr:cNvSpPr txBox="1"/>
      </xdr:nvSpPr>
      <xdr:spPr>
        <a:xfrm>
          <a:off x="18183302" y="673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95267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8FC0F1DD-CE65-492C-9E5C-32DEE8611C5C}"/>
            </a:ext>
          </a:extLst>
        </xdr:cNvPr>
        <xdr:cNvSpPr txBox="1"/>
      </xdr:nvSpPr>
      <xdr:spPr>
        <a:xfrm>
          <a:off x="17383202" y="673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96537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1D27285A-7F79-4045-B5E3-F1B3EDB1ECE7}"/>
            </a:ext>
          </a:extLst>
        </xdr:cNvPr>
        <xdr:cNvSpPr txBox="1"/>
      </xdr:nvSpPr>
      <xdr:spPr>
        <a:xfrm>
          <a:off x="16592627" y="673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E0F95798-6EA4-45AA-B8B1-95F30BEA5D9F}"/>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1A3F9F46-E563-41E2-B702-504CF9C5855C}"/>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DD57B4F-5219-442D-8B74-A2F200A48612}"/>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2F3B08DC-AAAB-428C-85A0-01570B287103}"/>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32DC20C8-D4D8-4A1C-89B7-167A9B98E7E5}"/>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28909686-A426-45DC-B718-D1F51825F9E7}"/>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BF307D97-E03D-4080-9026-82D8DB9B4C26}"/>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119B37A9-592D-468A-AB16-16D78D5F6E62}"/>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F591134F-2188-4BBD-B6BF-52F66F9D4349}"/>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99238BC2-62A2-4C2A-82F6-B50BFFAC7D1D}"/>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B8BC64BD-BFB9-407A-AF7B-4B5E16755F6A}"/>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D1C1D073-5745-446F-84CA-448D993C97E7}"/>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A7CAA41C-4323-4EE3-8124-5D09DC9F052E}"/>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6EE46A44-D5A8-4EB0-BC23-FC9EAF12A143}"/>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A2999549-ED40-4FB2-B1F0-44265A7306EB}"/>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E5A7A262-835B-4E4F-838D-DEA7707A03F1}"/>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04B569F0-C51D-4039-801D-266606CCCFF4}"/>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212E9BF5-DE89-4004-8A11-FB95C6B95356}"/>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6271CB83-0AA1-43ED-AB14-5A56C38CFBBE}"/>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A613261E-78F0-4DB0-BC3C-288C85A0187A}"/>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A082A48E-079B-4A69-B8A2-1B740FC76848}"/>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C968CBD7-955D-43C8-92A2-A9AD7D3AB322}"/>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78CB451B-94CE-4818-B8D9-CCC722C2C55F}"/>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2420E9F9-E8EE-4279-811B-4BAFCD79BBDF}"/>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535" name="直線コネクタ 534">
          <a:extLst>
            <a:ext uri="{FF2B5EF4-FFF2-40B4-BE49-F238E27FC236}">
              <a16:creationId xmlns:a16="http://schemas.microsoft.com/office/drawing/2014/main" id="{A503EEF7-1B36-4CC2-8F4D-505E384CAEC0}"/>
            </a:ext>
          </a:extLst>
        </xdr:cNvPr>
        <xdr:cNvCxnSpPr/>
      </xdr:nvCxnSpPr>
      <xdr:spPr>
        <a:xfrm flipV="1">
          <a:off x="14696439" y="8933180"/>
          <a:ext cx="0" cy="1489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D20775FF-C3BF-4545-9930-9C90BC3D236E}"/>
            </a:ext>
          </a:extLst>
        </xdr:cNvPr>
        <xdr:cNvSpPr txBox="1"/>
      </xdr:nvSpPr>
      <xdr:spPr>
        <a:xfrm>
          <a:off x="14735175" y="1042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537" name="直線コネクタ 536">
          <a:extLst>
            <a:ext uri="{FF2B5EF4-FFF2-40B4-BE49-F238E27FC236}">
              <a16:creationId xmlns:a16="http://schemas.microsoft.com/office/drawing/2014/main" id="{A5E56766-4518-4A00-ACFD-105B0EC63F61}"/>
            </a:ext>
          </a:extLst>
        </xdr:cNvPr>
        <xdr:cNvCxnSpPr/>
      </xdr:nvCxnSpPr>
      <xdr:spPr>
        <a:xfrm>
          <a:off x="14611350" y="104222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C931D2C3-E1F3-4B13-B06A-E299510C5896}"/>
            </a:ext>
          </a:extLst>
        </xdr:cNvPr>
        <xdr:cNvSpPr txBox="1"/>
      </xdr:nvSpPr>
      <xdr:spPr>
        <a:xfrm>
          <a:off x="14735175" y="872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539" name="直線コネクタ 538">
          <a:extLst>
            <a:ext uri="{FF2B5EF4-FFF2-40B4-BE49-F238E27FC236}">
              <a16:creationId xmlns:a16="http://schemas.microsoft.com/office/drawing/2014/main" id="{5F9A178E-7872-4B78-A266-260C16361C4B}"/>
            </a:ext>
          </a:extLst>
        </xdr:cNvPr>
        <xdr:cNvCxnSpPr/>
      </xdr:nvCxnSpPr>
      <xdr:spPr>
        <a:xfrm>
          <a:off x="14611350" y="89331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135272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4FAF4EB3-7407-416E-91FF-BBC0EDBBFDFB}"/>
            </a:ext>
          </a:extLst>
        </xdr:cNvPr>
        <xdr:cNvSpPr txBox="1"/>
      </xdr:nvSpPr>
      <xdr:spPr>
        <a:xfrm>
          <a:off x="14735175" y="9688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41" name="フローチャート: 判断 540">
          <a:extLst>
            <a:ext uri="{FF2B5EF4-FFF2-40B4-BE49-F238E27FC236}">
              <a16:creationId xmlns:a16="http://schemas.microsoft.com/office/drawing/2014/main" id="{06E17A35-A92C-4BBC-908D-78C050586E7A}"/>
            </a:ext>
          </a:extLst>
        </xdr:cNvPr>
        <xdr:cNvSpPr/>
      </xdr:nvSpPr>
      <xdr:spPr>
        <a:xfrm>
          <a:off x="14649450" y="971359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42" name="フローチャート: 判断 541">
          <a:extLst>
            <a:ext uri="{FF2B5EF4-FFF2-40B4-BE49-F238E27FC236}">
              <a16:creationId xmlns:a16="http://schemas.microsoft.com/office/drawing/2014/main" id="{70AC6347-3287-425A-BE88-A524AA8154F9}"/>
            </a:ext>
          </a:extLst>
        </xdr:cNvPr>
        <xdr:cNvSpPr/>
      </xdr:nvSpPr>
      <xdr:spPr>
        <a:xfrm>
          <a:off x="13887450" y="97047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43" name="フローチャート: 判断 542">
          <a:extLst>
            <a:ext uri="{FF2B5EF4-FFF2-40B4-BE49-F238E27FC236}">
              <a16:creationId xmlns:a16="http://schemas.microsoft.com/office/drawing/2014/main" id="{761D4F8F-5D64-4F08-A47C-07ACD7A9C993}"/>
            </a:ext>
          </a:extLst>
        </xdr:cNvPr>
        <xdr:cNvSpPr/>
      </xdr:nvSpPr>
      <xdr:spPr>
        <a:xfrm>
          <a:off x="13096875" y="96964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4" name="フローチャート: 判断 543">
          <a:extLst>
            <a:ext uri="{FF2B5EF4-FFF2-40B4-BE49-F238E27FC236}">
              <a16:creationId xmlns:a16="http://schemas.microsoft.com/office/drawing/2014/main" id="{B9A95C79-8F18-4FEF-9088-955FF680BB47}"/>
            </a:ext>
          </a:extLst>
        </xdr:cNvPr>
        <xdr:cNvSpPr/>
      </xdr:nvSpPr>
      <xdr:spPr>
        <a:xfrm>
          <a:off x="12296775" y="96754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545" name="フローチャート: 判断 544">
          <a:extLst>
            <a:ext uri="{FF2B5EF4-FFF2-40B4-BE49-F238E27FC236}">
              <a16:creationId xmlns:a16="http://schemas.microsoft.com/office/drawing/2014/main" id="{823C85EB-4CA0-4AAC-B8DC-D7DBBE589224}"/>
            </a:ext>
          </a:extLst>
        </xdr:cNvPr>
        <xdr:cNvSpPr/>
      </xdr:nvSpPr>
      <xdr:spPr>
        <a:xfrm>
          <a:off x="11487150" y="96856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F059FCF-1769-4C80-8FCD-7F614094706E}"/>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87AB99ED-00BD-46F5-B743-AD17E1B9EB09}"/>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49AACCA-033A-4A44-9975-9E41B2C1586E}"/>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6D840228-D332-460E-AE10-F37F31787ED3}"/>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78372F30-BAC0-4C10-B40D-DE1D027E1D51}"/>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107315</xdr:rowOff>
    </xdr:from>
    <xdr:to>
      <xdr:col>85</xdr:col>
      <xdr:colOff>177800</xdr:colOff>
      <xdr:row>60</xdr:row>
      <xdr:rowOff>37465</xdr:rowOff>
    </xdr:to>
    <xdr:sp macro="" textlink="">
      <xdr:nvSpPr>
        <xdr:cNvPr id="551" name="楕円 550">
          <a:extLst>
            <a:ext uri="{FF2B5EF4-FFF2-40B4-BE49-F238E27FC236}">
              <a16:creationId xmlns:a16="http://schemas.microsoft.com/office/drawing/2014/main" id="{D18CC011-24E8-4E39-B46C-6DAFC9F764E9}"/>
            </a:ext>
          </a:extLst>
        </xdr:cNvPr>
        <xdr:cNvSpPr/>
      </xdr:nvSpPr>
      <xdr:spPr>
        <a:xfrm>
          <a:off x="14649450" y="96577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130192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CB2400AD-8446-4407-A2CD-96436CB8A435}"/>
            </a:ext>
          </a:extLst>
        </xdr:cNvPr>
        <xdr:cNvSpPr txBox="1"/>
      </xdr:nvSpPr>
      <xdr:spPr>
        <a:xfrm>
          <a:off x="14735175" y="952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10160</xdr:rowOff>
    </xdr:from>
    <xdr:to>
      <xdr:col>81</xdr:col>
      <xdr:colOff>101600</xdr:colOff>
      <xdr:row>59</xdr:row>
      <xdr:rowOff>111760</xdr:rowOff>
    </xdr:to>
    <xdr:sp macro="" textlink="">
      <xdr:nvSpPr>
        <xdr:cNvPr id="553" name="楕円 552">
          <a:extLst>
            <a:ext uri="{FF2B5EF4-FFF2-40B4-BE49-F238E27FC236}">
              <a16:creationId xmlns:a16="http://schemas.microsoft.com/office/drawing/2014/main" id="{DB9FCAAF-71DF-43B3-913A-B08F763A4CE9}"/>
            </a:ext>
          </a:extLst>
        </xdr:cNvPr>
        <xdr:cNvSpPr/>
      </xdr:nvSpPr>
      <xdr:spPr>
        <a:xfrm>
          <a:off x="13887450" y="95605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60960</xdr:rowOff>
    </xdr:from>
    <xdr:to>
      <xdr:col>85</xdr:col>
      <xdr:colOff>127000</xdr:colOff>
      <xdr:row>59</xdr:row>
      <xdr:rowOff>158115</xdr:rowOff>
    </xdr:to>
    <xdr:cxnSp macro="">
      <xdr:nvCxnSpPr>
        <xdr:cNvPr id="554" name="直線コネクタ 553">
          <a:extLst>
            <a:ext uri="{FF2B5EF4-FFF2-40B4-BE49-F238E27FC236}">
              <a16:creationId xmlns:a16="http://schemas.microsoft.com/office/drawing/2014/main" id="{B82EC464-4F8F-4E70-969B-DCD927E1C093}"/>
            </a:ext>
          </a:extLst>
        </xdr:cNvPr>
        <xdr:cNvCxnSpPr/>
      </xdr:nvCxnSpPr>
      <xdr:spPr>
        <a:xfrm>
          <a:off x="13935075" y="9617710"/>
          <a:ext cx="762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133985</xdr:rowOff>
    </xdr:from>
    <xdr:to>
      <xdr:col>76</xdr:col>
      <xdr:colOff>165100</xdr:colOff>
      <xdr:row>59</xdr:row>
      <xdr:rowOff>64135</xdr:rowOff>
    </xdr:to>
    <xdr:sp macro="" textlink="">
      <xdr:nvSpPr>
        <xdr:cNvPr id="555" name="楕円 554">
          <a:extLst>
            <a:ext uri="{FF2B5EF4-FFF2-40B4-BE49-F238E27FC236}">
              <a16:creationId xmlns:a16="http://schemas.microsoft.com/office/drawing/2014/main" id="{AE7D2246-5059-490D-B40C-157CF08127F1}"/>
            </a:ext>
          </a:extLst>
        </xdr:cNvPr>
        <xdr:cNvSpPr/>
      </xdr:nvSpPr>
      <xdr:spPr>
        <a:xfrm>
          <a:off x="13096875" y="95256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13335</xdr:rowOff>
    </xdr:from>
    <xdr:to>
      <xdr:col>81</xdr:col>
      <xdr:colOff>50800</xdr:colOff>
      <xdr:row>59</xdr:row>
      <xdr:rowOff>60960</xdr:rowOff>
    </xdr:to>
    <xdr:cxnSp macro="">
      <xdr:nvCxnSpPr>
        <xdr:cNvPr id="556" name="直線コネクタ 555">
          <a:extLst>
            <a:ext uri="{FF2B5EF4-FFF2-40B4-BE49-F238E27FC236}">
              <a16:creationId xmlns:a16="http://schemas.microsoft.com/office/drawing/2014/main" id="{E38076C4-353F-44D5-BB24-69B482661D85}"/>
            </a:ext>
          </a:extLst>
        </xdr:cNvPr>
        <xdr:cNvCxnSpPr/>
      </xdr:nvCxnSpPr>
      <xdr:spPr>
        <a:xfrm>
          <a:off x="13144500" y="9563735"/>
          <a:ext cx="790575"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92075</xdr:rowOff>
    </xdr:from>
    <xdr:to>
      <xdr:col>72</xdr:col>
      <xdr:colOff>38100</xdr:colOff>
      <xdr:row>59</xdr:row>
      <xdr:rowOff>22225</xdr:rowOff>
    </xdr:to>
    <xdr:sp macro="" textlink="">
      <xdr:nvSpPr>
        <xdr:cNvPr id="557" name="楕円 556">
          <a:extLst>
            <a:ext uri="{FF2B5EF4-FFF2-40B4-BE49-F238E27FC236}">
              <a16:creationId xmlns:a16="http://schemas.microsoft.com/office/drawing/2014/main" id="{0AA9E6A1-7FE2-4992-B4FA-0DE770140096}"/>
            </a:ext>
          </a:extLst>
        </xdr:cNvPr>
        <xdr:cNvSpPr/>
      </xdr:nvSpPr>
      <xdr:spPr>
        <a:xfrm>
          <a:off x="12296775" y="94837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142875</xdr:rowOff>
    </xdr:from>
    <xdr:to>
      <xdr:col>76</xdr:col>
      <xdr:colOff>114300</xdr:colOff>
      <xdr:row>59</xdr:row>
      <xdr:rowOff>13335</xdr:rowOff>
    </xdr:to>
    <xdr:cxnSp macro="">
      <xdr:nvCxnSpPr>
        <xdr:cNvPr id="558" name="直線コネクタ 557">
          <a:extLst>
            <a:ext uri="{FF2B5EF4-FFF2-40B4-BE49-F238E27FC236}">
              <a16:creationId xmlns:a16="http://schemas.microsoft.com/office/drawing/2014/main" id="{AB526A25-4303-4617-8931-1561E53D0552}"/>
            </a:ext>
          </a:extLst>
        </xdr:cNvPr>
        <xdr:cNvCxnSpPr/>
      </xdr:nvCxnSpPr>
      <xdr:spPr>
        <a:xfrm>
          <a:off x="12344400" y="9531350"/>
          <a:ext cx="8001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61595</xdr:rowOff>
    </xdr:from>
    <xdr:to>
      <xdr:col>67</xdr:col>
      <xdr:colOff>101600</xdr:colOff>
      <xdr:row>58</xdr:row>
      <xdr:rowOff>163195</xdr:rowOff>
    </xdr:to>
    <xdr:sp macro="" textlink="">
      <xdr:nvSpPr>
        <xdr:cNvPr id="559" name="楕円 558">
          <a:extLst>
            <a:ext uri="{FF2B5EF4-FFF2-40B4-BE49-F238E27FC236}">
              <a16:creationId xmlns:a16="http://schemas.microsoft.com/office/drawing/2014/main" id="{AC574589-B1F4-489A-BF6E-180DEA78DE36}"/>
            </a:ext>
          </a:extLst>
        </xdr:cNvPr>
        <xdr:cNvSpPr/>
      </xdr:nvSpPr>
      <xdr:spPr>
        <a:xfrm>
          <a:off x="11487150" y="94564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112395</xdr:rowOff>
    </xdr:from>
    <xdr:to>
      <xdr:col>71</xdr:col>
      <xdr:colOff>177800</xdr:colOff>
      <xdr:row>58</xdr:row>
      <xdr:rowOff>142875</xdr:rowOff>
    </xdr:to>
    <xdr:cxnSp macro="">
      <xdr:nvCxnSpPr>
        <xdr:cNvPr id="560" name="直線コネクタ 559">
          <a:extLst>
            <a:ext uri="{FF2B5EF4-FFF2-40B4-BE49-F238E27FC236}">
              <a16:creationId xmlns:a16="http://schemas.microsoft.com/office/drawing/2014/main" id="{6EE87118-4F9E-43D7-A95A-22FD33B151A9}"/>
            </a:ext>
          </a:extLst>
        </xdr:cNvPr>
        <xdr:cNvCxnSpPr/>
      </xdr:nvCxnSpPr>
      <xdr:spPr>
        <a:xfrm>
          <a:off x="11534775" y="9504045"/>
          <a:ext cx="80962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72407</xdr:rowOff>
    </xdr:from>
    <xdr:ext cx="405111" cy="259045"/>
    <xdr:sp macro="" textlink="">
      <xdr:nvSpPr>
        <xdr:cNvPr id="561" name="n_1aveValue【学校施設】&#10;有形固定資産減価償却率">
          <a:extLst>
            <a:ext uri="{FF2B5EF4-FFF2-40B4-BE49-F238E27FC236}">
              <a16:creationId xmlns:a16="http://schemas.microsoft.com/office/drawing/2014/main" id="{A00B4772-9C1D-417F-9322-9AD8DA3142AE}"/>
            </a:ext>
          </a:extLst>
        </xdr:cNvPr>
        <xdr:cNvSpPr txBox="1"/>
      </xdr:nvSpPr>
      <xdr:spPr>
        <a:xfrm>
          <a:off x="13745219"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562" name="n_2aveValue【学校施設】&#10;有形固定資産減価償却率">
          <a:extLst>
            <a:ext uri="{FF2B5EF4-FFF2-40B4-BE49-F238E27FC236}">
              <a16:creationId xmlns:a16="http://schemas.microsoft.com/office/drawing/2014/main" id="{26958873-D99F-4034-9305-EFE1472D3DEA}"/>
            </a:ext>
          </a:extLst>
        </xdr:cNvPr>
        <xdr:cNvSpPr txBox="1"/>
      </xdr:nvSpPr>
      <xdr:spPr>
        <a:xfrm>
          <a:off x="12964169" y="9779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563" name="n_3aveValue【学校施設】&#10;有形固定資産減価償却率">
          <a:extLst>
            <a:ext uri="{FF2B5EF4-FFF2-40B4-BE49-F238E27FC236}">
              <a16:creationId xmlns:a16="http://schemas.microsoft.com/office/drawing/2014/main" id="{FC0F907D-6016-439F-B4A1-D2F2621B30C4}"/>
            </a:ext>
          </a:extLst>
        </xdr:cNvPr>
        <xdr:cNvSpPr txBox="1"/>
      </xdr:nvSpPr>
      <xdr:spPr>
        <a:xfrm>
          <a:off x="12164069" y="975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53357</xdr:rowOff>
    </xdr:from>
    <xdr:ext cx="405111" cy="259045"/>
    <xdr:sp macro="" textlink="">
      <xdr:nvSpPr>
        <xdr:cNvPr id="564" name="n_4aveValue【学校施設】&#10;有形固定資産減価償却率">
          <a:extLst>
            <a:ext uri="{FF2B5EF4-FFF2-40B4-BE49-F238E27FC236}">
              <a16:creationId xmlns:a16="http://schemas.microsoft.com/office/drawing/2014/main" id="{EF8FA6C4-1E61-46D8-97E8-4311CA9A1E43}"/>
            </a:ext>
          </a:extLst>
        </xdr:cNvPr>
        <xdr:cNvSpPr txBox="1"/>
      </xdr:nvSpPr>
      <xdr:spPr>
        <a:xfrm>
          <a:off x="113544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128287</xdr:rowOff>
    </xdr:from>
    <xdr:ext cx="405111" cy="259045"/>
    <xdr:sp macro="" textlink="">
      <xdr:nvSpPr>
        <xdr:cNvPr id="565" name="n_1mainValue【学校施設】&#10;有形固定資産減価償却率">
          <a:extLst>
            <a:ext uri="{FF2B5EF4-FFF2-40B4-BE49-F238E27FC236}">
              <a16:creationId xmlns:a16="http://schemas.microsoft.com/office/drawing/2014/main" id="{DAF31CD6-BCEE-4559-9358-E852D43AE03B}"/>
            </a:ext>
          </a:extLst>
        </xdr:cNvPr>
        <xdr:cNvSpPr txBox="1"/>
      </xdr:nvSpPr>
      <xdr:spPr>
        <a:xfrm>
          <a:off x="13745219" y="9354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80662</xdr:rowOff>
    </xdr:from>
    <xdr:ext cx="405111" cy="259045"/>
    <xdr:sp macro="" textlink="">
      <xdr:nvSpPr>
        <xdr:cNvPr id="566" name="n_2mainValue【学校施設】&#10;有形固定資産減価償却率">
          <a:extLst>
            <a:ext uri="{FF2B5EF4-FFF2-40B4-BE49-F238E27FC236}">
              <a16:creationId xmlns:a16="http://schemas.microsoft.com/office/drawing/2014/main" id="{9129E70F-A212-4796-8EFC-F30B6262AC0A}"/>
            </a:ext>
          </a:extLst>
        </xdr:cNvPr>
        <xdr:cNvSpPr txBox="1"/>
      </xdr:nvSpPr>
      <xdr:spPr>
        <a:xfrm>
          <a:off x="12964169"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38752</xdr:rowOff>
    </xdr:from>
    <xdr:ext cx="405111" cy="259045"/>
    <xdr:sp macro="" textlink="">
      <xdr:nvSpPr>
        <xdr:cNvPr id="567" name="n_3mainValue【学校施設】&#10;有形固定資産減価償却率">
          <a:extLst>
            <a:ext uri="{FF2B5EF4-FFF2-40B4-BE49-F238E27FC236}">
              <a16:creationId xmlns:a16="http://schemas.microsoft.com/office/drawing/2014/main" id="{A75D3791-DCF9-4F01-98BB-C95658A80613}"/>
            </a:ext>
          </a:extLst>
        </xdr:cNvPr>
        <xdr:cNvSpPr txBox="1"/>
      </xdr:nvSpPr>
      <xdr:spPr>
        <a:xfrm>
          <a:off x="12164069" y="926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8272</xdr:rowOff>
    </xdr:from>
    <xdr:ext cx="405111" cy="259045"/>
    <xdr:sp macro="" textlink="">
      <xdr:nvSpPr>
        <xdr:cNvPr id="568" name="n_4mainValue【学校施設】&#10;有形固定資産減価償却率">
          <a:extLst>
            <a:ext uri="{FF2B5EF4-FFF2-40B4-BE49-F238E27FC236}">
              <a16:creationId xmlns:a16="http://schemas.microsoft.com/office/drawing/2014/main" id="{EDBE5CEB-6BA9-41CC-86BC-7910FFECB297}"/>
            </a:ext>
          </a:extLst>
        </xdr:cNvPr>
        <xdr:cNvSpPr txBox="1"/>
      </xdr:nvSpPr>
      <xdr:spPr>
        <a:xfrm>
          <a:off x="11354444" y="924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5A86A207-494E-42CC-910D-B4885483FF51}"/>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186E0402-9C35-4B1D-985D-E471EE33864C}"/>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D63B51E2-2E9E-45D7-A478-6FB532DEE997}"/>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62C366E7-7C9D-48BC-825E-F790EA87773B}"/>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DB2FB4E1-A269-4640-BAF3-C9090FAE590F}"/>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E6BBD4E7-E3C5-4AEE-993E-10A1E6FDCB26}"/>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E46B0508-B7E4-40A8-ADEA-1F236419E824}"/>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3B068CBF-2974-46D5-AE76-612D365C9C53}"/>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1C38A654-EF9D-4480-95E9-52C5E2274A94}"/>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10CAFBF4-171F-45EA-BFD1-A454CEC8835E}"/>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6914A2A4-1160-4F19-8C71-5E5614B3F708}"/>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6E48AAE4-9A6B-4E97-83AD-58C210E8BA71}"/>
            </a:ext>
          </a:extLst>
        </xdr:cNvPr>
        <xdr:cNvCxnSpPr/>
      </xdr:nvCxnSpPr>
      <xdr:spPr>
        <a:xfrm>
          <a:off x="164592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C550CC5D-6ADF-4614-8378-613321B3EE26}"/>
            </a:ext>
          </a:extLst>
        </xdr:cNvPr>
        <xdr:cNvSpPr txBox="1"/>
      </xdr:nvSpPr>
      <xdr:spPr>
        <a:xfrm>
          <a:off x="160523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F4C0084B-D960-4ADD-B6D0-1E36745F5845}"/>
            </a:ext>
          </a:extLst>
        </xdr:cNvPr>
        <xdr:cNvCxnSpPr/>
      </xdr:nvCxnSpPr>
      <xdr:spPr>
        <a:xfrm>
          <a:off x="164592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A8873E8F-ED6C-4C52-87EB-FB85FD562396}"/>
            </a:ext>
          </a:extLst>
        </xdr:cNvPr>
        <xdr:cNvSpPr txBox="1"/>
      </xdr:nvSpPr>
      <xdr:spPr>
        <a:xfrm>
          <a:off x="16052346" y="100472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089D9D9E-9542-4C99-A1AC-8F40CC042939}"/>
            </a:ext>
          </a:extLst>
        </xdr:cNvPr>
        <xdr:cNvCxnSpPr/>
      </xdr:nvCxnSpPr>
      <xdr:spPr>
        <a:xfrm>
          <a:off x="164592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E775E330-3832-4B86-970A-0B3D21714689}"/>
            </a:ext>
          </a:extLst>
        </xdr:cNvPr>
        <xdr:cNvSpPr txBox="1"/>
      </xdr:nvSpPr>
      <xdr:spPr>
        <a:xfrm>
          <a:off x="16052346" y="97365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89AB2218-4594-42BC-B7CA-04E7F9FED8BF}"/>
            </a:ext>
          </a:extLst>
        </xdr:cNvPr>
        <xdr:cNvCxnSpPr/>
      </xdr:nvCxnSpPr>
      <xdr:spPr>
        <a:xfrm>
          <a:off x="164592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B0B0CCCA-8553-4658-8C8E-D7D2B952709B}"/>
            </a:ext>
          </a:extLst>
        </xdr:cNvPr>
        <xdr:cNvSpPr txBox="1"/>
      </xdr:nvSpPr>
      <xdr:spPr>
        <a:xfrm>
          <a:off x="16052346" y="94290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1FA5FD78-AB5E-4DC4-B85C-71016B6DD44E}"/>
            </a:ext>
          </a:extLst>
        </xdr:cNvPr>
        <xdr:cNvCxnSpPr/>
      </xdr:nvCxnSpPr>
      <xdr:spPr>
        <a:xfrm>
          <a:off x="164592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0A92A77E-3435-4B1D-B5E5-20A2B8CCAE99}"/>
            </a:ext>
          </a:extLst>
        </xdr:cNvPr>
        <xdr:cNvSpPr txBox="1"/>
      </xdr:nvSpPr>
      <xdr:spPr>
        <a:xfrm>
          <a:off x="16052346" y="91183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2DF96FC0-6614-4613-B283-416AF237B194}"/>
            </a:ext>
          </a:extLst>
        </xdr:cNvPr>
        <xdr:cNvCxnSpPr/>
      </xdr:nvCxnSpPr>
      <xdr:spPr>
        <a:xfrm>
          <a:off x="164592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E14EBEBD-62CB-4E5F-AA55-C0780842E20C}"/>
            </a:ext>
          </a:extLst>
        </xdr:cNvPr>
        <xdr:cNvSpPr txBox="1"/>
      </xdr:nvSpPr>
      <xdr:spPr>
        <a:xfrm>
          <a:off x="16052346" y="881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BE6B06BA-F4AF-4645-885C-B7F54DDB4238}"/>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B836F9FC-D195-4E77-8E61-F84086ECC5F0}"/>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a:extLst>
            <a:ext uri="{FF2B5EF4-FFF2-40B4-BE49-F238E27FC236}">
              <a16:creationId xmlns:a16="http://schemas.microsoft.com/office/drawing/2014/main" id="{684068A1-C6E3-49DC-85A8-C3F396B6F7AD}"/>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595" name="直線コネクタ 594">
          <a:extLst>
            <a:ext uri="{FF2B5EF4-FFF2-40B4-BE49-F238E27FC236}">
              <a16:creationId xmlns:a16="http://schemas.microsoft.com/office/drawing/2014/main" id="{2B6E2A1E-F8D7-457D-A199-C80111AFE1C9}"/>
            </a:ext>
          </a:extLst>
        </xdr:cNvPr>
        <xdr:cNvCxnSpPr/>
      </xdr:nvCxnSpPr>
      <xdr:spPr>
        <a:xfrm flipV="1">
          <a:off x="19954239" y="9031369"/>
          <a:ext cx="0" cy="1472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596" name="【学校施設】&#10;一人当たり面積最小値テキスト">
          <a:extLst>
            <a:ext uri="{FF2B5EF4-FFF2-40B4-BE49-F238E27FC236}">
              <a16:creationId xmlns:a16="http://schemas.microsoft.com/office/drawing/2014/main" id="{C1C8DE50-09C0-45F5-A1EF-1BA476FECF31}"/>
            </a:ext>
          </a:extLst>
        </xdr:cNvPr>
        <xdr:cNvSpPr txBox="1"/>
      </xdr:nvSpPr>
      <xdr:spPr>
        <a:xfrm>
          <a:off x="19992975" y="1050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597" name="直線コネクタ 596">
          <a:extLst>
            <a:ext uri="{FF2B5EF4-FFF2-40B4-BE49-F238E27FC236}">
              <a16:creationId xmlns:a16="http://schemas.microsoft.com/office/drawing/2014/main" id="{DBDFA49F-D67F-4D1D-A8B2-D4E69F1D3C9E}"/>
            </a:ext>
          </a:extLst>
        </xdr:cNvPr>
        <xdr:cNvCxnSpPr/>
      </xdr:nvCxnSpPr>
      <xdr:spPr>
        <a:xfrm>
          <a:off x="19878675" y="105037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598" name="【学校施設】&#10;一人当たり面積最大値テキスト">
          <a:extLst>
            <a:ext uri="{FF2B5EF4-FFF2-40B4-BE49-F238E27FC236}">
              <a16:creationId xmlns:a16="http://schemas.microsoft.com/office/drawing/2014/main" id="{02AB8E67-F283-441D-952F-30B1D1A34A8D}"/>
            </a:ext>
          </a:extLst>
        </xdr:cNvPr>
        <xdr:cNvSpPr txBox="1"/>
      </xdr:nvSpPr>
      <xdr:spPr>
        <a:xfrm>
          <a:off x="19992975" y="8819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599" name="直線コネクタ 598">
          <a:extLst>
            <a:ext uri="{FF2B5EF4-FFF2-40B4-BE49-F238E27FC236}">
              <a16:creationId xmlns:a16="http://schemas.microsoft.com/office/drawing/2014/main" id="{957AFD83-EF04-4701-BDDF-5E206C776BEC}"/>
            </a:ext>
          </a:extLst>
        </xdr:cNvPr>
        <xdr:cNvCxnSpPr/>
      </xdr:nvCxnSpPr>
      <xdr:spPr>
        <a:xfrm>
          <a:off x="19878675" y="90313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144180</xdr:rowOff>
    </xdr:from>
    <xdr:ext cx="469744" cy="259045"/>
    <xdr:sp macro="" textlink="">
      <xdr:nvSpPr>
        <xdr:cNvPr id="600" name="【学校施設】&#10;一人当たり面積平均値テキスト">
          <a:extLst>
            <a:ext uri="{FF2B5EF4-FFF2-40B4-BE49-F238E27FC236}">
              <a16:creationId xmlns:a16="http://schemas.microsoft.com/office/drawing/2014/main" id="{C9E6C971-65A7-4FCB-B107-4435C22C747E}"/>
            </a:ext>
          </a:extLst>
        </xdr:cNvPr>
        <xdr:cNvSpPr txBox="1"/>
      </xdr:nvSpPr>
      <xdr:spPr>
        <a:xfrm>
          <a:off x="19992975" y="9856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601" name="フローチャート: 判断 600">
          <a:extLst>
            <a:ext uri="{FF2B5EF4-FFF2-40B4-BE49-F238E27FC236}">
              <a16:creationId xmlns:a16="http://schemas.microsoft.com/office/drawing/2014/main" id="{3C34338E-FC21-4A39-A151-F1391ABE36E3}"/>
            </a:ext>
          </a:extLst>
        </xdr:cNvPr>
        <xdr:cNvSpPr/>
      </xdr:nvSpPr>
      <xdr:spPr>
        <a:xfrm>
          <a:off x="19897725" y="1000190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602" name="フローチャート: 判断 601">
          <a:extLst>
            <a:ext uri="{FF2B5EF4-FFF2-40B4-BE49-F238E27FC236}">
              <a16:creationId xmlns:a16="http://schemas.microsoft.com/office/drawing/2014/main" id="{61D191B6-5CE1-49C7-A2DD-7F2AC5712041}"/>
            </a:ext>
          </a:extLst>
        </xdr:cNvPr>
        <xdr:cNvSpPr/>
      </xdr:nvSpPr>
      <xdr:spPr>
        <a:xfrm>
          <a:off x="19154775" y="100040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154287</xdr:rowOff>
    </xdr:from>
    <xdr:to>
      <xdr:col>107</xdr:col>
      <xdr:colOff>101600</xdr:colOff>
      <xdr:row>62</xdr:row>
      <xdr:rowOff>84437</xdr:rowOff>
    </xdr:to>
    <xdr:sp macro="" textlink="">
      <xdr:nvSpPr>
        <xdr:cNvPr id="603" name="フローチャート: 判断 602">
          <a:extLst>
            <a:ext uri="{FF2B5EF4-FFF2-40B4-BE49-F238E27FC236}">
              <a16:creationId xmlns:a16="http://schemas.microsoft.com/office/drawing/2014/main" id="{DAA371EB-A294-4194-BE82-A39FA782A3C1}"/>
            </a:ext>
          </a:extLst>
        </xdr:cNvPr>
        <xdr:cNvSpPr/>
      </xdr:nvSpPr>
      <xdr:spPr>
        <a:xfrm>
          <a:off x="18345150" y="1003171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604" name="フローチャート: 判断 603">
          <a:extLst>
            <a:ext uri="{FF2B5EF4-FFF2-40B4-BE49-F238E27FC236}">
              <a16:creationId xmlns:a16="http://schemas.microsoft.com/office/drawing/2014/main" id="{2573943C-CD0D-4F9F-A4BE-D33C0A694698}"/>
            </a:ext>
          </a:extLst>
        </xdr:cNvPr>
        <xdr:cNvSpPr/>
      </xdr:nvSpPr>
      <xdr:spPr>
        <a:xfrm>
          <a:off x="17554575" y="1014260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129794</xdr:rowOff>
    </xdr:from>
    <xdr:to>
      <xdr:col>98</xdr:col>
      <xdr:colOff>38100</xdr:colOff>
      <xdr:row>63</xdr:row>
      <xdr:rowOff>59944</xdr:rowOff>
    </xdr:to>
    <xdr:sp macro="" textlink="">
      <xdr:nvSpPr>
        <xdr:cNvPr id="605" name="フローチャート: 判断 604">
          <a:extLst>
            <a:ext uri="{FF2B5EF4-FFF2-40B4-BE49-F238E27FC236}">
              <a16:creationId xmlns:a16="http://schemas.microsoft.com/office/drawing/2014/main" id="{BF0B487F-3C03-4585-8600-460DEAA3EA06}"/>
            </a:ext>
          </a:extLst>
        </xdr:cNvPr>
        <xdr:cNvSpPr/>
      </xdr:nvSpPr>
      <xdr:spPr>
        <a:xfrm>
          <a:off x="16754475" y="101659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398B9C83-6DF8-4A95-BBE3-75C732545385}"/>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8FF4917-4FAC-4B51-BD8E-7477F0691AA7}"/>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5AABAAC6-34A0-48E6-B011-DFDE3819A320}"/>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A3AC955E-149E-48F7-AFA2-D9D31739C6BB}"/>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45EFA094-B5B6-44EF-915A-DC39F4DE5C54}"/>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113465</xdr:rowOff>
    </xdr:from>
    <xdr:to>
      <xdr:col>116</xdr:col>
      <xdr:colOff>114300</xdr:colOff>
      <xdr:row>63</xdr:row>
      <xdr:rowOff>43615</xdr:rowOff>
    </xdr:to>
    <xdr:sp macro="" textlink="">
      <xdr:nvSpPr>
        <xdr:cNvPr id="611" name="楕円 610">
          <a:extLst>
            <a:ext uri="{FF2B5EF4-FFF2-40B4-BE49-F238E27FC236}">
              <a16:creationId xmlns:a16="http://schemas.microsoft.com/office/drawing/2014/main" id="{594B2404-B376-47FC-A30E-C615ECE063B2}"/>
            </a:ext>
          </a:extLst>
        </xdr:cNvPr>
        <xdr:cNvSpPr/>
      </xdr:nvSpPr>
      <xdr:spPr>
        <a:xfrm>
          <a:off x="19897725" y="101528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91892</xdr:rowOff>
    </xdr:from>
    <xdr:ext cx="469744" cy="259045"/>
    <xdr:sp macro="" textlink="">
      <xdr:nvSpPr>
        <xdr:cNvPr id="612" name="【学校施設】&#10;一人当たり面積該当値テキスト">
          <a:extLst>
            <a:ext uri="{FF2B5EF4-FFF2-40B4-BE49-F238E27FC236}">
              <a16:creationId xmlns:a16="http://schemas.microsoft.com/office/drawing/2014/main" id="{AF33DEF6-43AF-4F54-AF47-C9BB1EF05E0B}"/>
            </a:ext>
          </a:extLst>
        </xdr:cNvPr>
        <xdr:cNvSpPr txBox="1"/>
      </xdr:nvSpPr>
      <xdr:spPr>
        <a:xfrm>
          <a:off x="19992975" y="1012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122610</xdr:rowOff>
    </xdr:from>
    <xdr:to>
      <xdr:col>112</xdr:col>
      <xdr:colOff>38100</xdr:colOff>
      <xdr:row>63</xdr:row>
      <xdr:rowOff>52760</xdr:rowOff>
    </xdr:to>
    <xdr:sp macro="" textlink="">
      <xdr:nvSpPr>
        <xdr:cNvPr id="613" name="楕円 612">
          <a:extLst>
            <a:ext uri="{FF2B5EF4-FFF2-40B4-BE49-F238E27FC236}">
              <a16:creationId xmlns:a16="http://schemas.microsoft.com/office/drawing/2014/main" id="{E53DCDA7-F02C-498F-B9C2-A304381F40CA}"/>
            </a:ext>
          </a:extLst>
        </xdr:cNvPr>
        <xdr:cNvSpPr/>
      </xdr:nvSpPr>
      <xdr:spPr>
        <a:xfrm>
          <a:off x="19154775" y="1016513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164265</xdr:rowOff>
    </xdr:from>
    <xdr:to>
      <xdr:col>116</xdr:col>
      <xdr:colOff>63500</xdr:colOff>
      <xdr:row>63</xdr:row>
      <xdr:rowOff>1960</xdr:rowOff>
    </xdr:to>
    <xdr:cxnSp macro="">
      <xdr:nvCxnSpPr>
        <xdr:cNvPr id="614" name="直線コネクタ 613">
          <a:extLst>
            <a:ext uri="{FF2B5EF4-FFF2-40B4-BE49-F238E27FC236}">
              <a16:creationId xmlns:a16="http://schemas.microsoft.com/office/drawing/2014/main" id="{673717DE-89BD-452C-AD78-7510C03A519D}"/>
            </a:ext>
          </a:extLst>
        </xdr:cNvPr>
        <xdr:cNvCxnSpPr/>
      </xdr:nvCxnSpPr>
      <xdr:spPr>
        <a:xfrm flipV="1">
          <a:off x="19202400" y="10200440"/>
          <a:ext cx="752475" cy="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132407</xdr:rowOff>
    </xdr:from>
    <xdr:to>
      <xdr:col>107</xdr:col>
      <xdr:colOff>101600</xdr:colOff>
      <xdr:row>63</xdr:row>
      <xdr:rowOff>62557</xdr:rowOff>
    </xdr:to>
    <xdr:sp macro="" textlink="">
      <xdr:nvSpPr>
        <xdr:cNvPr id="615" name="楕円 614">
          <a:extLst>
            <a:ext uri="{FF2B5EF4-FFF2-40B4-BE49-F238E27FC236}">
              <a16:creationId xmlns:a16="http://schemas.microsoft.com/office/drawing/2014/main" id="{F1BB0FB8-4E56-4001-9D8A-FA90CD8C55DD}"/>
            </a:ext>
          </a:extLst>
        </xdr:cNvPr>
        <xdr:cNvSpPr/>
      </xdr:nvSpPr>
      <xdr:spPr>
        <a:xfrm>
          <a:off x="18345150" y="101717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1960</xdr:rowOff>
    </xdr:from>
    <xdr:to>
      <xdr:col>111</xdr:col>
      <xdr:colOff>177800</xdr:colOff>
      <xdr:row>63</xdr:row>
      <xdr:rowOff>11757</xdr:rowOff>
    </xdr:to>
    <xdr:cxnSp macro="">
      <xdr:nvCxnSpPr>
        <xdr:cNvPr id="616" name="直線コネクタ 615">
          <a:extLst>
            <a:ext uri="{FF2B5EF4-FFF2-40B4-BE49-F238E27FC236}">
              <a16:creationId xmlns:a16="http://schemas.microsoft.com/office/drawing/2014/main" id="{CB464F31-D44D-449C-9048-1697EA0A0DE3}"/>
            </a:ext>
          </a:extLst>
        </xdr:cNvPr>
        <xdr:cNvCxnSpPr/>
      </xdr:nvCxnSpPr>
      <xdr:spPr>
        <a:xfrm flipV="1">
          <a:off x="18392775" y="10203235"/>
          <a:ext cx="809625"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142204</xdr:rowOff>
    </xdr:from>
    <xdr:to>
      <xdr:col>102</xdr:col>
      <xdr:colOff>165100</xdr:colOff>
      <xdr:row>63</xdr:row>
      <xdr:rowOff>72354</xdr:rowOff>
    </xdr:to>
    <xdr:sp macro="" textlink="">
      <xdr:nvSpPr>
        <xdr:cNvPr id="617" name="楕円 616">
          <a:extLst>
            <a:ext uri="{FF2B5EF4-FFF2-40B4-BE49-F238E27FC236}">
              <a16:creationId xmlns:a16="http://schemas.microsoft.com/office/drawing/2014/main" id="{50722C9F-7757-4B32-91F3-8CCCE4398CF4}"/>
            </a:ext>
          </a:extLst>
        </xdr:cNvPr>
        <xdr:cNvSpPr/>
      </xdr:nvSpPr>
      <xdr:spPr>
        <a:xfrm>
          <a:off x="17554575" y="1018472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11757</xdr:rowOff>
    </xdr:from>
    <xdr:to>
      <xdr:col>107</xdr:col>
      <xdr:colOff>50800</xdr:colOff>
      <xdr:row>63</xdr:row>
      <xdr:rowOff>21554</xdr:rowOff>
    </xdr:to>
    <xdr:cxnSp macro="">
      <xdr:nvCxnSpPr>
        <xdr:cNvPr id="618" name="直線コネクタ 617">
          <a:extLst>
            <a:ext uri="{FF2B5EF4-FFF2-40B4-BE49-F238E27FC236}">
              <a16:creationId xmlns:a16="http://schemas.microsoft.com/office/drawing/2014/main" id="{34D4D8EA-94B0-48BE-BD29-98675D68226B}"/>
            </a:ext>
          </a:extLst>
        </xdr:cNvPr>
        <xdr:cNvCxnSpPr/>
      </xdr:nvCxnSpPr>
      <xdr:spPr>
        <a:xfrm flipV="1">
          <a:off x="17602200" y="10209857"/>
          <a:ext cx="790575" cy="1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149389</xdr:rowOff>
    </xdr:from>
    <xdr:to>
      <xdr:col>98</xdr:col>
      <xdr:colOff>38100</xdr:colOff>
      <xdr:row>63</xdr:row>
      <xdr:rowOff>79539</xdr:rowOff>
    </xdr:to>
    <xdr:sp macro="" textlink="">
      <xdr:nvSpPr>
        <xdr:cNvPr id="619" name="楕円 618">
          <a:extLst>
            <a:ext uri="{FF2B5EF4-FFF2-40B4-BE49-F238E27FC236}">
              <a16:creationId xmlns:a16="http://schemas.microsoft.com/office/drawing/2014/main" id="{E3EB0D52-F03A-4F9D-A91F-2DE35797ACD4}"/>
            </a:ext>
          </a:extLst>
        </xdr:cNvPr>
        <xdr:cNvSpPr/>
      </xdr:nvSpPr>
      <xdr:spPr>
        <a:xfrm>
          <a:off x="16754475" y="101887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21554</xdr:rowOff>
    </xdr:from>
    <xdr:to>
      <xdr:col>102</xdr:col>
      <xdr:colOff>114300</xdr:colOff>
      <xdr:row>63</xdr:row>
      <xdr:rowOff>28739</xdr:rowOff>
    </xdr:to>
    <xdr:cxnSp macro="">
      <xdr:nvCxnSpPr>
        <xdr:cNvPr id="620" name="直線コネクタ 619">
          <a:extLst>
            <a:ext uri="{FF2B5EF4-FFF2-40B4-BE49-F238E27FC236}">
              <a16:creationId xmlns:a16="http://schemas.microsoft.com/office/drawing/2014/main" id="{C3F27936-CE89-427E-980A-206041A3D1EC}"/>
            </a:ext>
          </a:extLst>
        </xdr:cNvPr>
        <xdr:cNvCxnSpPr/>
      </xdr:nvCxnSpPr>
      <xdr:spPr>
        <a:xfrm flipV="1">
          <a:off x="16802100" y="10222829"/>
          <a:ext cx="800100" cy="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76471</xdr:rowOff>
    </xdr:from>
    <xdr:ext cx="469744" cy="259045"/>
    <xdr:sp macro="" textlink="">
      <xdr:nvSpPr>
        <xdr:cNvPr id="621" name="n_1aveValue【学校施設】&#10;一人当たり面積">
          <a:extLst>
            <a:ext uri="{FF2B5EF4-FFF2-40B4-BE49-F238E27FC236}">
              <a16:creationId xmlns:a16="http://schemas.microsoft.com/office/drawing/2014/main" id="{0E36F07E-9FEF-4621-B136-3113EE4E433A}"/>
            </a:ext>
          </a:extLst>
        </xdr:cNvPr>
        <xdr:cNvSpPr txBox="1"/>
      </xdr:nvSpPr>
      <xdr:spPr>
        <a:xfrm>
          <a:off x="18983402" y="979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100964</xdr:rowOff>
    </xdr:from>
    <xdr:ext cx="469744" cy="259045"/>
    <xdr:sp macro="" textlink="">
      <xdr:nvSpPr>
        <xdr:cNvPr id="622" name="n_2aveValue【学校施設】&#10;一人当たり面積">
          <a:extLst>
            <a:ext uri="{FF2B5EF4-FFF2-40B4-BE49-F238E27FC236}">
              <a16:creationId xmlns:a16="http://schemas.microsoft.com/office/drawing/2014/main" id="{37C4EACE-6386-4220-929B-CD237CBAABCF}"/>
            </a:ext>
          </a:extLst>
        </xdr:cNvPr>
        <xdr:cNvSpPr txBox="1"/>
      </xdr:nvSpPr>
      <xdr:spPr>
        <a:xfrm>
          <a:off x="18183302" y="981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46753</xdr:rowOff>
    </xdr:from>
    <xdr:ext cx="469744" cy="259045"/>
    <xdr:sp macro="" textlink="">
      <xdr:nvSpPr>
        <xdr:cNvPr id="623" name="n_3aveValue【学校施設】&#10;一人当たり面積">
          <a:extLst>
            <a:ext uri="{FF2B5EF4-FFF2-40B4-BE49-F238E27FC236}">
              <a16:creationId xmlns:a16="http://schemas.microsoft.com/office/drawing/2014/main" id="{19989D6C-75C9-4D35-9921-E6E28AE77B7D}"/>
            </a:ext>
          </a:extLst>
        </xdr:cNvPr>
        <xdr:cNvSpPr txBox="1"/>
      </xdr:nvSpPr>
      <xdr:spPr>
        <a:xfrm>
          <a:off x="17383202" y="99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76471</xdr:rowOff>
    </xdr:from>
    <xdr:ext cx="469744" cy="259045"/>
    <xdr:sp macro="" textlink="">
      <xdr:nvSpPr>
        <xdr:cNvPr id="624" name="n_4aveValue【学校施設】&#10;一人当たり面積">
          <a:extLst>
            <a:ext uri="{FF2B5EF4-FFF2-40B4-BE49-F238E27FC236}">
              <a16:creationId xmlns:a16="http://schemas.microsoft.com/office/drawing/2014/main" id="{55C5CFCA-8B09-457D-A80B-53171B1F55DF}"/>
            </a:ext>
          </a:extLst>
        </xdr:cNvPr>
        <xdr:cNvSpPr txBox="1"/>
      </xdr:nvSpPr>
      <xdr:spPr>
        <a:xfrm>
          <a:off x="16592627" y="995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43887</xdr:rowOff>
    </xdr:from>
    <xdr:ext cx="469744" cy="259045"/>
    <xdr:sp macro="" textlink="">
      <xdr:nvSpPr>
        <xdr:cNvPr id="625" name="n_1mainValue【学校施設】&#10;一人当たり面積">
          <a:extLst>
            <a:ext uri="{FF2B5EF4-FFF2-40B4-BE49-F238E27FC236}">
              <a16:creationId xmlns:a16="http://schemas.microsoft.com/office/drawing/2014/main" id="{B1898100-6A23-4300-82A4-4392913D2050}"/>
            </a:ext>
          </a:extLst>
        </xdr:cNvPr>
        <xdr:cNvSpPr txBox="1"/>
      </xdr:nvSpPr>
      <xdr:spPr>
        <a:xfrm>
          <a:off x="18983402" y="1024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53684</xdr:rowOff>
    </xdr:from>
    <xdr:ext cx="469744" cy="259045"/>
    <xdr:sp macro="" textlink="">
      <xdr:nvSpPr>
        <xdr:cNvPr id="626" name="n_2mainValue【学校施設】&#10;一人当たり面積">
          <a:extLst>
            <a:ext uri="{FF2B5EF4-FFF2-40B4-BE49-F238E27FC236}">
              <a16:creationId xmlns:a16="http://schemas.microsoft.com/office/drawing/2014/main" id="{3B80A24C-AB1D-402D-BFE8-1F28BA202880}"/>
            </a:ext>
          </a:extLst>
        </xdr:cNvPr>
        <xdr:cNvSpPr txBox="1"/>
      </xdr:nvSpPr>
      <xdr:spPr>
        <a:xfrm>
          <a:off x="18183302" y="1025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63481</xdr:rowOff>
    </xdr:from>
    <xdr:ext cx="469744" cy="259045"/>
    <xdr:sp macro="" textlink="">
      <xdr:nvSpPr>
        <xdr:cNvPr id="627" name="n_3mainValue【学校施設】&#10;一人当たり面積">
          <a:extLst>
            <a:ext uri="{FF2B5EF4-FFF2-40B4-BE49-F238E27FC236}">
              <a16:creationId xmlns:a16="http://schemas.microsoft.com/office/drawing/2014/main" id="{7A3FFEE8-37CA-4738-A792-B1A75A530F69}"/>
            </a:ext>
          </a:extLst>
        </xdr:cNvPr>
        <xdr:cNvSpPr txBox="1"/>
      </xdr:nvSpPr>
      <xdr:spPr>
        <a:xfrm>
          <a:off x="17383202" y="1026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70666</xdr:rowOff>
    </xdr:from>
    <xdr:ext cx="469744" cy="259045"/>
    <xdr:sp macro="" textlink="">
      <xdr:nvSpPr>
        <xdr:cNvPr id="628" name="n_4mainValue【学校施設】&#10;一人当たり面積">
          <a:extLst>
            <a:ext uri="{FF2B5EF4-FFF2-40B4-BE49-F238E27FC236}">
              <a16:creationId xmlns:a16="http://schemas.microsoft.com/office/drawing/2014/main" id="{8DE3182E-0D95-4B01-B3B0-0ABCE44E3860}"/>
            </a:ext>
          </a:extLst>
        </xdr:cNvPr>
        <xdr:cNvSpPr txBox="1"/>
      </xdr:nvSpPr>
      <xdr:spPr>
        <a:xfrm>
          <a:off x="16592627" y="1026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5AEADC6C-0642-4CC9-A991-B1694EF4665A}"/>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35E31052-BEEC-4EE4-BC38-B5CFCBF28AEC}"/>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6E7EEFA8-37EB-4E84-88E0-6C708B2C0B89}"/>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11C04009-3711-4166-834C-B6CAC6A7A625}"/>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6472F8E4-3B0A-4323-9B7A-36DC9E020431}"/>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E61874C1-3491-4FBE-8481-7651E12D00EA}"/>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9EC64281-7BFD-416D-A1EB-68BF4142A30E}"/>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ABDA0A57-8A28-4BA8-872B-24961D53E381}"/>
            </a:ext>
          </a:extLst>
        </xdr:cNvPr>
        <xdr:cNvSpPr/>
      </xdr:nvSpPr>
      <xdr:spPr>
        <a:xfrm>
          <a:off x="11210925" y="122396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a:extLst>
            <a:ext uri="{FF2B5EF4-FFF2-40B4-BE49-F238E27FC236}">
              <a16:creationId xmlns:a16="http://schemas.microsoft.com/office/drawing/2014/main" id="{BF116A24-38BA-4710-AFBF-1A7021517127}"/>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a:extLst>
            <a:ext uri="{FF2B5EF4-FFF2-40B4-BE49-F238E27FC236}">
              <a16:creationId xmlns:a16="http://schemas.microsoft.com/office/drawing/2014/main" id="{630EFBC1-3FE8-43D0-B6C4-39116EE7F41D}"/>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a:extLst>
            <a:ext uri="{FF2B5EF4-FFF2-40B4-BE49-F238E27FC236}">
              <a16:creationId xmlns:a16="http://schemas.microsoft.com/office/drawing/2014/main" id="{FDE35FB7-CC1E-433B-A900-93D45DCDC4A0}"/>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a:extLst>
            <a:ext uri="{FF2B5EF4-FFF2-40B4-BE49-F238E27FC236}">
              <a16:creationId xmlns:a16="http://schemas.microsoft.com/office/drawing/2014/main" id="{0E6F912A-2821-4031-A36F-537FF48D2A92}"/>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a:extLst>
            <a:ext uri="{FF2B5EF4-FFF2-40B4-BE49-F238E27FC236}">
              <a16:creationId xmlns:a16="http://schemas.microsoft.com/office/drawing/2014/main" id="{29AF1A4F-58D9-49F8-A239-051C4117BA65}"/>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a:extLst>
            <a:ext uri="{FF2B5EF4-FFF2-40B4-BE49-F238E27FC236}">
              <a16:creationId xmlns:a16="http://schemas.microsoft.com/office/drawing/2014/main" id="{778E6E6F-3F3B-4D4D-ADB9-F6A2409E26A3}"/>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a:extLst>
            <a:ext uri="{FF2B5EF4-FFF2-40B4-BE49-F238E27FC236}">
              <a16:creationId xmlns:a16="http://schemas.microsoft.com/office/drawing/2014/main" id="{D78F4137-B2B1-4439-8DED-6843416A26DD}"/>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a:extLst>
            <a:ext uri="{FF2B5EF4-FFF2-40B4-BE49-F238E27FC236}">
              <a16:creationId xmlns:a16="http://schemas.microsoft.com/office/drawing/2014/main" id="{F8996DF7-67C1-4CAD-8297-FDD7A21F0D06}"/>
            </a:ext>
          </a:extLst>
        </xdr:cNvPr>
        <xdr:cNvSpPr/>
      </xdr:nvSpPr>
      <xdr:spPr>
        <a:xfrm>
          <a:off x="16459200" y="122396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7312ABCA-58B7-455C-B5D8-80029235ABAA}"/>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312C2DED-8987-4A2D-9A2B-B3AD626AAAB9}"/>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126B86F5-99CF-4A69-BB6E-6F303ED8F7D1}"/>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75E1EFB8-3484-4ABF-B730-4DF96812B654}"/>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DAD9A0D6-C99F-44AF-A18E-3397ADBF109B}"/>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A4E01C94-1C99-446E-BACE-25A76B2F6D95}"/>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97D92F2C-4BA4-4EF8-B57E-AA055D7B7773}"/>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0B19AB95-EDF1-425F-A8C5-FC92FBC6FFE4}"/>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377CD5FA-DCF8-4F47-8F53-7C5051D7B179}"/>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52CB5404-6417-4E46-AB15-B6AD189979CD}"/>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A5E095C2-4D4C-4549-ACD8-729496B153E8}"/>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a:extLst>
            <a:ext uri="{FF2B5EF4-FFF2-40B4-BE49-F238E27FC236}">
              <a16:creationId xmlns:a16="http://schemas.microsoft.com/office/drawing/2014/main" id="{41A85D0D-835A-4E31-AA74-B2920829B3D2}"/>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id="{727B3D60-45B5-4D00-88A4-B8FF72E50068}"/>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a:extLst>
            <a:ext uri="{FF2B5EF4-FFF2-40B4-BE49-F238E27FC236}">
              <a16:creationId xmlns:a16="http://schemas.microsoft.com/office/drawing/2014/main" id="{7011E0C6-E24A-4175-8835-79E2E652DD7E}"/>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a:extLst>
            <a:ext uri="{FF2B5EF4-FFF2-40B4-BE49-F238E27FC236}">
              <a16:creationId xmlns:a16="http://schemas.microsoft.com/office/drawing/2014/main" id="{5558850F-0818-4ED2-81C9-0B3717406E0A}"/>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a:extLst>
            <a:ext uri="{FF2B5EF4-FFF2-40B4-BE49-F238E27FC236}">
              <a16:creationId xmlns:a16="http://schemas.microsoft.com/office/drawing/2014/main" id="{5377A6EB-6AA6-4EF8-85BA-E726239AD371}"/>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a:extLst>
            <a:ext uri="{FF2B5EF4-FFF2-40B4-BE49-F238E27FC236}">
              <a16:creationId xmlns:a16="http://schemas.microsoft.com/office/drawing/2014/main" id="{D211E7D7-9447-4E4B-9B65-F37081576355}"/>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a:extLst>
            <a:ext uri="{FF2B5EF4-FFF2-40B4-BE49-F238E27FC236}">
              <a16:creationId xmlns:a16="http://schemas.microsoft.com/office/drawing/2014/main" id="{EEDFAAE1-6801-4EFD-8068-EB96A6F2677A}"/>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a:extLst>
            <a:ext uri="{FF2B5EF4-FFF2-40B4-BE49-F238E27FC236}">
              <a16:creationId xmlns:a16="http://schemas.microsoft.com/office/drawing/2014/main" id="{9032225E-CFD6-4E2E-AD97-AB2F953076BA}"/>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a:extLst>
            <a:ext uri="{FF2B5EF4-FFF2-40B4-BE49-F238E27FC236}">
              <a16:creationId xmlns:a16="http://schemas.microsoft.com/office/drawing/2014/main" id="{2B0C2F8F-E02D-44A5-B1C2-917EA012182B}"/>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a:extLst>
            <a:ext uri="{FF2B5EF4-FFF2-40B4-BE49-F238E27FC236}">
              <a16:creationId xmlns:a16="http://schemas.microsoft.com/office/drawing/2014/main" id="{5993259B-9080-4E02-82E2-D180DC9FF492}"/>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a:extLst>
            <a:ext uri="{FF2B5EF4-FFF2-40B4-BE49-F238E27FC236}">
              <a16:creationId xmlns:a16="http://schemas.microsoft.com/office/drawing/2014/main" id="{0F2E2CD8-B343-48FC-8613-E066068971A0}"/>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a:extLst>
            <a:ext uri="{FF2B5EF4-FFF2-40B4-BE49-F238E27FC236}">
              <a16:creationId xmlns:a16="http://schemas.microsoft.com/office/drawing/2014/main" id="{F8200BB7-BCDD-4C67-BCC3-32D1818C7B3A}"/>
            </a:ext>
          </a:extLst>
        </xdr:cNvPr>
        <xdr:cNvSpPr txBox="1"/>
      </xdr:nvSpPr>
      <xdr:spPr>
        <a:xfrm>
          <a:off x="109037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86A5A5F3-65E8-435D-863B-93AAF51F0A9D}"/>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EB645093-4557-4144-8435-23211A529A43}"/>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670" name="直線コネクタ 669">
          <a:extLst>
            <a:ext uri="{FF2B5EF4-FFF2-40B4-BE49-F238E27FC236}">
              <a16:creationId xmlns:a16="http://schemas.microsoft.com/office/drawing/2014/main" id="{6D1D096B-2732-450B-8F1A-CF8158A711A9}"/>
            </a:ext>
          </a:extLst>
        </xdr:cNvPr>
        <xdr:cNvCxnSpPr/>
      </xdr:nvCxnSpPr>
      <xdr:spPr>
        <a:xfrm flipV="1">
          <a:off x="14696439" y="16314330"/>
          <a:ext cx="0" cy="1370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1" name="【公民館】&#10;有形固定資産減価償却率最小値テキスト">
          <a:extLst>
            <a:ext uri="{FF2B5EF4-FFF2-40B4-BE49-F238E27FC236}">
              <a16:creationId xmlns:a16="http://schemas.microsoft.com/office/drawing/2014/main" id="{6CE0F777-9CEC-4368-BC76-19C0A0D13870}"/>
            </a:ext>
          </a:extLst>
        </xdr:cNvPr>
        <xdr:cNvSpPr txBox="1"/>
      </xdr:nvSpPr>
      <xdr:spPr>
        <a:xfrm>
          <a:off x="14735175" y="17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2" name="直線コネクタ 671">
          <a:extLst>
            <a:ext uri="{FF2B5EF4-FFF2-40B4-BE49-F238E27FC236}">
              <a16:creationId xmlns:a16="http://schemas.microsoft.com/office/drawing/2014/main" id="{372E239D-6C2F-4D68-8BF9-E39DF3772FDF}"/>
            </a:ext>
          </a:extLst>
        </xdr:cNvPr>
        <xdr:cNvCxnSpPr/>
      </xdr:nvCxnSpPr>
      <xdr:spPr>
        <a:xfrm>
          <a:off x="14611350" y="176852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73" name="【公民館】&#10;有形固定資産減価償却率最大値テキスト">
          <a:extLst>
            <a:ext uri="{FF2B5EF4-FFF2-40B4-BE49-F238E27FC236}">
              <a16:creationId xmlns:a16="http://schemas.microsoft.com/office/drawing/2014/main" id="{E0A3BA31-C023-420C-8246-DC3C43D3734B}"/>
            </a:ext>
          </a:extLst>
        </xdr:cNvPr>
        <xdr:cNvSpPr txBox="1"/>
      </xdr:nvSpPr>
      <xdr:spPr>
        <a:xfrm>
          <a:off x="14735175" y="1609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74" name="直線コネクタ 673">
          <a:extLst>
            <a:ext uri="{FF2B5EF4-FFF2-40B4-BE49-F238E27FC236}">
              <a16:creationId xmlns:a16="http://schemas.microsoft.com/office/drawing/2014/main" id="{A82122B3-BC0C-48F5-AE80-1EE3EAD0C51B}"/>
            </a:ext>
          </a:extLst>
        </xdr:cNvPr>
        <xdr:cNvCxnSpPr/>
      </xdr:nvCxnSpPr>
      <xdr:spPr>
        <a:xfrm>
          <a:off x="14611350" y="163143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67871</xdr:rowOff>
    </xdr:from>
    <xdr:ext cx="405111" cy="259045"/>
    <xdr:sp macro="" textlink="">
      <xdr:nvSpPr>
        <xdr:cNvPr id="675" name="【公民館】&#10;有形固定資産減価償却率平均値テキスト">
          <a:extLst>
            <a:ext uri="{FF2B5EF4-FFF2-40B4-BE49-F238E27FC236}">
              <a16:creationId xmlns:a16="http://schemas.microsoft.com/office/drawing/2014/main" id="{A3D80C6B-0B13-4913-AC75-014DE0BA0022}"/>
            </a:ext>
          </a:extLst>
        </xdr:cNvPr>
        <xdr:cNvSpPr txBox="1"/>
      </xdr:nvSpPr>
      <xdr:spPr>
        <a:xfrm>
          <a:off x="14735175" y="17066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676" name="フローチャート: 判断 675">
          <a:extLst>
            <a:ext uri="{FF2B5EF4-FFF2-40B4-BE49-F238E27FC236}">
              <a16:creationId xmlns:a16="http://schemas.microsoft.com/office/drawing/2014/main" id="{01A54D4D-1678-4208-8C2E-10DBBB1676D6}"/>
            </a:ext>
          </a:extLst>
        </xdr:cNvPr>
        <xdr:cNvSpPr/>
      </xdr:nvSpPr>
      <xdr:spPr>
        <a:xfrm>
          <a:off x="14649450" y="172122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677" name="フローチャート: 判断 676">
          <a:extLst>
            <a:ext uri="{FF2B5EF4-FFF2-40B4-BE49-F238E27FC236}">
              <a16:creationId xmlns:a16="http://schemas.microsoft.com/office/drawing/2014/main" id="{9F6A77AF-D695-46BA-A6F2-49668F985F68}"/>
            </a:ext>
          </a:extLst>
        </xdr:cNvPr>
        <xdr:cNvSpPr/>
      </xdr:nvSpPr>
      <xdr:spPr>
        <a:xfrm>
          <a:off x="13887450" y="1717647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678" name="フローチャート: 判断 677">
          <a:extLst>
            <a:ext uri="{FF2B5EF4-FFF2-40B4-BE49-F238E27FC236}">
              <a16:creationId xmlns:a16="http://schemas.microsoft.com/office/drawing/2014/main" id="{04527C79-21E3-4F86-88BF-8257FB9B805E}"/>
            </a:ext>
          </a:extLst>
        </xdr:cNvPr>
        <xdr:cNvSpPr/>
      </xdr:nvSpPr>
      <xdr:spPr>
        <a:xfrm>
          <a:off x="13096875" y="1721076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679" name="フローチャート: 判断 678">
          <a:extLst>
            <a:ext uri="{FF2B5EF4-FFF2-40B4-BE49-F238E27FC236}">
              <a16:creationId xmlns:a16="http://schemas.microsoft.com/office/drawing/2014/main" id="{2D6AA5A2-E0AF-4AE1-B069-D752EC069E70}"/>
            </a:ext>
          </a:extLst>
        </xdr:cNvPr>
        <xdr:cNvSpPr/>
      </xdr:nvSpPr>
      <xdr:spPr>
        <a:xfrm>
          <a:off x="12296775" y="1701110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680" name="フローチャート: 判断 679">
          <a:extLst>
            <a:ext uri="{FF2B5EF4-FFF2-40B4-BE49-F238E27FC236}">
              <a16:creationId xmlns:a16="http://schemas.microsoft.com/office/drawing/2014/main" id="{FF645517-DDA4-4FEB-8CD0-5725C236CCFD}"/>
            </a:ext>
          </a:extLst>
        </xdr:cNvPr>
        <xdr:cNvSpPr/>
      </xdr:nvSpPr>
      <xdr:spPr>
        <a:xfrm>
          <a:off x="11487150" y="170307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67A70D90-243A-4F24-A24C-0732330833C1}"/>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FE3036CE-22F4-4C5A-BFE7-79EA0759123C}"/>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99F50BB1-B8B7-4ED0-9217-FA51317FB7B9}"/>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A900F798-3C46-4816-97C2-D6AFF8BD0A3A}"/>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E1D0CD5E-5137-483D-9AF7-9F970A24A219}"/>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7438</xdr:rowOff>
    </xdr:from>
    <xdr:to>
      <xdr:col>85</xdr:col>
      <xdr:colOff>177800</xdr:colOff>
      <xdr:row>108</xdr:row>
      <xdr:rowOff>109038</xdr:rowOff>
    </xdr:to>
    <xdr:sp macro="" textlink="">
      <xdr:nvSpPr>
        <xdr:cNvPr id="686" name="楕円 685">
          <a:extLst>
            <a:ext uri="{FF2B5EF4-FFF2-40B4-BE49-F238E27FC236}">
              <a16:creationId xmlns:a16="http://schemas.microsoft.com/office/drawing/2014/main" id="{0ED534D2-A8BD-4214-8DD1-E5DA98F28DCF}"/>
            </a:ext>
          </a:extLst>
        </xdr:cNvPr>
        <xdr:cNvSpPr/>
      </xdr:nvSpPr>
      <xdr:spPr>
        <a:xfrm>
          <a:off x="14649450" y="174985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157315</xdr:rowOff>
    </xdr:from>
    <xdr:ext cx="405111" cy="259045"/>
    <xdr:sp macro="" textlink="">
      <xdr:nvSpPr>
        <xdr:cNvPr id="687" name="【公民館】&#10;有形固定資産減価償却率該当値テキスト">
          <a:extLst>
            <a:ext uri="{FF2B5EF4-FFF2-40B4-BE49-F238E27FC236}">
              <a16:creationId xmlns:a16="http://schemas.microsoft.com/office/drawing/2014/main" id="{EA618A0F-F35D-4B08-94C8-293E8F678041}"/>
            </a:ext>
          </a:extLst>
        </xdr:cNvPr>
        <xdr:cNvSpPr txBox="1"/>
      </xdr:nvSpPr>
      <xdr:spPr>
        <a:xfrm>
          <a:off x="14735175" y="17486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169092</xdr:rowOff>
    </xdr:from>
    <xdr:to>
      <xdr:col>81</xdr:col>
      <xdr:colOff>101600</xdr:colOff>
      <xdr:row>108</xdr:row>
      <xdr:rowOff>99242</xdr:rowOff>
    </xdr:to>
    <xdr:sp macro="" textlink="">
      <xdr:nvSpPr>
        <xdr:cNvPr id="688" name="楕円 687">
          <a:extLst>
            <a:ext uri="{FF2B5EF4-FFF2-40B4-BE49-F238E27FC236}">
              <a16:creationId xmlns:a16="http://schemas.microsoft.com/office/drawing/2014/main" id="{C71D7969-C5E8-4761-9899-2BC0E4284764}"/>
            </a:ext>
          </a:extLst>
        </xdr:cNvPr>
        <xdr:cNvSpPr/>
      </xdr:nvSpPr>
      <xdr:spPr>
        <a:xfrm>
          <a:off x="13887450" y="1748554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48442</xdr:rowOff>
    </xdr:from>
    <xdr:to>
      <xdr:col>85</xdr:col>
      <xdr:colOff>127000</xdr:colOff>
      <xdr:row>108</xdr:row>
      <xdr:rowOff>58238</xdr:rowOff>
    </xdr:to>
    <xdr:cxnSp macro="">
      <xdr:nvCxnSpPr>
        <xdr:cNvPr id="689" name="直線コネクタ 688">
          <a:extLst>
            <a:ext uri="{FF2B5EF4-FFF2-40B4-BE49-F238E27FC236}">
              <a16:creationId xmlns:a16="http://schemas.microsoft.com/office/drawing/2014/main" id="{63165BF4-6C67-43D6-82A4-3A14CC28E90D}"/>
            </a:ext>
          </a:extLst>
        </xdr:cNvPr>
        <xdr:cNvCxnSpPr/>
      </xdr:nvCxnSpPr>
      <xdr:spPr>
        <a:xfrm>
          <a:off x="13935075" y="17533167"/>
          <a:ext cx="762000" cy="1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160927</xdr:rowOff>
    </xdr:from>
    <xdr:to>
      <xdr:col>76</xdr:col>
      <xdr:colOff>165100</xdr:colOff>
      <xdr:row>108</xdr:row>
      <xdr:rowOff>91077</xdr:rowOff>
    </xdr:to>
    <xdr:sp macro="" textlink="">
      <xdr:nvSpPr>
        <xdr:cNvPr id="690" name="楕円 689">
          <a:extLst>
            <a:ext uri="{FF2B5EF4-FFF2-40B4-BE49-F238E27FC236}">
              <a16:creationId xmlns:a16="http://schemas.microsoft.com/office/drawing/2014/main" id="{B3DBC7B5-E103-4371-B9EE-C31C4437B690}"/>
            </a:ext>
          </a:extLst>
        </xdr:cNvPr>
        <xdr:cNvSpPr/>
      </xdr:nvSpPr>
      <xdr:spPr>
        <a:xfrm>
          <a:off x="13096875" y="1749007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40277</xdr:rowOff>
    </xdr:from>
    <xdr:to>
      <xdr:col>81</xdr:col>
      <xdr:colOff>50800</xdr:colOff>
      <xdr:row>108</xdr:row>
      <xdr:rowOff>48442</xdr:rowOff>
    </xdr:to>
    <xdr:cxnSp macro="">
      <xdr:nvCxnSpPr>
        <xdr:cNvPr id="691" name="直線コネクタ 690">
          <a:extLst>
            <a:ext uri="{FF2B5EF4-FFF2-40B4-BE49-F238E27FC236}">
              <a16:creationId xmlns:a16="http://schemas.microsoft.com/office/drawing/2014/main" id="{CBAB98EC-64AF-413C-AF66-3DBA1BB00B71}"/>
            </a:ext>
          </a:extLst>
        </xdr:cNvPr>
        <xdr:cNvCxnSpPr/>
      </xdr:nvCxnSpPr>
      <xdr:spPr>
        <a:xfrm>
          <a:off x="13144500" y="17528177"/>
          <a:ext cx="790575"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152763</xdr:rowOff>
    </xdr:from>
    <xdr:to>
      <xdr:col>72</xdr:col>
      <xdr:colOff>38100</xdr:colOff>
      <xdr:row>108</xdr:row>
      <xdr:rowOff>82913</xdr:rowOff>
    </xdr:to>
    <xdr:sp macro="" textlink="">
      <xdr:nvSpPr>
        <xdr:cNvPr id="692" name="楕円 691">
          <a:extLst>
            <a:ext uri="{FF2B5EF4-FFF2-40B4-BE49-F238E27FC236}">
              <a16:creationId xmlns:a16="http://schemas.microsoft.com/office/drawing/2014/main" id="{E7A05A65-3FE6-4936-8E45-B5456AB83CB7}"/>
            </a:ext>
          </a:extLst>
        </xdr:cNvPr>
        <xdr:cNvSpPr/>
      </xdr:nvSpPr>
      <xdr:spPr>
        <a:xfrm>
          <a:off x="12296775" y="174787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32113</xdr:rowOff>
    </xdr:from>
    <xdr:to>
      <xdr:col>76</xdr:col>
      <xdr:colOff>114300</xdr:colOff>
      <xdr:row>108</xdr:row>
      <xdr:rowOff>40277</xdr:rowOff>
    </xdr:to>
    <xdr:cxnSp macro="">
      <xdr:nvCxnSpPr>
        <xdr:cNvPr id="693" name="直線コネクタ 692">
          <a:extLst>
            <a:ext uri="{FF2B5EF4-FFF2-40B4-BE49-F238E27FC236}">
              <a16:creationId xmlns:a16="http://schemas.microsoft.com/office/drawing/2014/main" id="{1B4F8DF1-B105-492B-B12D-A2436F370506}"/>
            </a:ext>
          </a:extLst>
        </xdr:cNvPr>
        <xdr:cNvCxnSpPr/>
      </xdr:nvCxnSpPr>
      <xdr:spPr>
        <a:xfrm>
          <a:off x="12344400" y="17516838"/>
          <a:ext cx="8001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142966</xdr:rowOff>
    </xdr:from>
    <xdr:to>
      <xdr:col>67</xdr:col>
      <xdr:colOff>101600</xdr:colOff>
      <xdr:row>108</xdr:row>
      <xdr:rowOff>73116</xdr:rowOff>
    </xdr:to>
    <xdr:sp macro="" textlink="">
      <xdr:nvSpPr>
        <xdr:cNvPr id="694" name="楕円 693">
          <a:extLst>
            <a:ext uri="{FF2B5EF4-FFF2-40B4-BE49-F238E27FC236}">
              <a16:creationId xmlns:a16="http://schemas.microsoft.com/office/drawing/2014/main" id="{3D718192-E0B2-4BC5-8EFF-24F51BB6A126}"/>
            </a:ext>
          </a:extLst>
        </xdr:cNvPr>
        <xdr:cNvSpPr/>
      </xdr:nvSpPr>
      <xdr:spPr>
        <a:xfrm>
          <a:off x="11487150" y="1746576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22316</xdr:rowOff>
    </xdr:from>
    <xdr:to>
      <xdr:col>71</xdr:col>
      <xdr:colOff>177800</xdr:colOff>
      <xdr:row>108</xdr:row>
      <xdr:rowOff>32113</xdr:rowOff>
    </xdr:to>
    <xdr:cxnSp macro="">
      <xdr:nvCxnSpPr>
        <xdr:cNvPr id="695" name="直線コネクタ 694">
          <a:extLst>
            <a:ext uri="{FF2B5EF4-FFF2-40B4-BE49-F238E27FC236}">
              <a16:creationId xmlns:a16="http://schemas.microsoft.com/office/drawing/2014/main" id="{ADDE21B2-15E1-4B70-86EC-7A5329F946D5}"/>
            </a:ext>
          </a:extLst>
        </xdr:cNvPr>
        <xdr:cNvCxnSpPr/>
      </xdr:nvCxnSpPr>
      <xdr:spPr>
        <a:xfrm>
          <a:off x="11534775" y="17513391"/>
          <a:ext cx="809625"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133729</xdr:rowOff>
    </xdr:from>
    <xdr:ext cx="405111" cy="259045"/>
    <xdr:sp macro="" textlink="">
      <xdr:nvSpPr>
        <xdr:cNvPr id="696" name="n_1aveValue【公民館】&#10;有形固定資産減価償却率">
          <a:extLst>
            <a:ext uri="{FF2B5EF4-FFF2-40B4-BE49-F238E27FC236}">
              <a16:creationId xmlns:a16="http://schemas.microsoft.com/office/drawing/2014/main" id="{28936A31-1C99-48EB-8E3F-50B7BD9E761F}"/>
            </a:ext>
          </a:extLst>
        </xdr:cNvPr>
        <xdr:cNvSpPr txBox="1"/>
      </xdr:nvSpPr>
      <xdr:spPr>
        <a:xfrm>
          <a:off x="13745219" y="16973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168020</xdr:rowOff>
    </xdr:from>
    <xdr:ext cx="405111" cy="259045"/>
    <xdr:sp macro="" textlink="">
      <xdr:nvSpPr>
        <xdr:cNvPr id="697" name="n_2aveValue【公民館】&#10;有形固定資産減価償却率">
          <a:extLst>
            <a:ext uri="{FF2B5EF4-FFF2-40B4-BE49-F238E27FC236}">
              <a16:creationId xmlns:a16="http://schemas.microsoft.com/office/drawing/2014/main" id="{783CF19E-8AF1-4219-B417-FED7263F9B60}"/>
            </a:ext>
          </a:extLst>
        </xdr:cNvPr>
        <xdr:cNvSpPr txBox="1"/>
      </xdr:nvSpPr>
      <xdr:spPr>
        <a:xfrm>
          <a:off x="12964169" y="17005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698" name="n_3aveValue【公民館】&#10;有形固定資産減価償却率">
          <a:extLst>
            <a:ext uri="{FF2B5EF4-FFF2-40B4-BE49-F238E27FC236}">
              <a16:creationId xmlns:a16="http://schemas.microsoft.com/office/drawing/2014/main" id="{8A1006A9-1D83-4D90-BF70-D914EE254A95}"/>
            </a:ext>
          </a:extLst>
        </xdr:cNvPr>
        <xdr:cNvSpPr txBox="1"/>
      </xdr:nvSpPr>
      <xdr:spPr>
        <a:xfrm>
          <a:off x="12164069" y="16799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699" name="n_4aveValue【公民館】&#10;有形固定資産減価償却率">
          <a:extLst>
            <a:ext uri="{FF2B5EF4-FFF2-40B4-BE49-F238E27FC236}">
              <a16:creationId xmlns:a16="http://schemas.microsoft.com/office/drawing/2014/main" id="{562C697C-BFC4-44A2-B712-49F03DCD14CE}"/>
            </a:ext>
          </a:extLst>
        </xdr:cNvPr>
        <xdr:cNvSpPr txBox="1"/>
      </xdr:nvSpPr>
      <xdr:spPr>
        <a:xfrm>
          <a:off x="11354444" y="1681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90369</xdr:rowOff>
    </xdr:from>
    <xdr:ext cx="405111" cy="259045"/>
    <xdr:sp macro="" textlink="">
      <xdr:nvSpPr>
        <xdr:cNvPr id="700" name="n_1mainValue【公民館】&#10;有形固定資産減価償却率">
          <a:extLst>
            <a:ext uri="{FF2B5EF4-FFF2-40B4-BE49-F238E27FC236}">
              <a16:creationId xmlns:a16="http://schemas.microsoft.com/office/drawing/2014/main" id="{035CA5DD-B958-425A-8740-1C058B16EB34}"/>
            </a:ext>
          </a:extLst>
        </xdr:cNvPr>
        <xdr:cNvSpPr txBox="1"/>
      </xdr:nvSpPr>
      <xdr:spPr>
        <a:xfrm>
          <a:off x="13745219" y="17575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82204</xdr:rowOff>
    </xdr:from>
    <xdr:ext cx="405111" cy="259045"/>
    <xdr:sp macro="" textlink="">
      <xdr:nvSpPr>
        <xdr:cNvPr id="701" name="n_2mainValue【公民館】&#10;有形固定資産減価償却率">
          <a:extLst>
            <a:ext uri="{FF2B5EF4-FFF2-40B4-BE49-F238E27FC236}">
              <a16:creationId xmlns:a16="http://schemas.microsoft.com/office/drawing/2014/main" id="{91B3E53F-36BA-4C16-A3D3-C597B9342504}"/>
            </a:ext>
          </a:extLst>
        </xdr:cNvPr>
        <xdr:cNvSpPr txBox="1"/>
      </xdr:nvSpPr>
      <xdr:spPr>
        <a:xfrm>
          <a:off x="12964169" y="1757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74040</xdr:rowOff>
    </xdr:from>
    <xdr:ext cx="405111" cy="259045"/>
    <xdr:sp macro="" textlink="">
      <xdr:nvSpPr>
        <xdr:cNvPr id="702" name="n_3mainValue【公民館】&#10;有形固定資産減価償却率">
          <a:extLst>
            <a:ext uri="{FF2B5EF4-FFF2-40B4-BE49-F238E27FC236}">
              <a16:creationId xmlns:a16="http://schemas.microsoft.com/office/drawing/2014/main" id="{5199222F-4AF6-4D30-AA0C-F5C5A29CB74B}"/>
            </a:ext>
          </a:extLst>
        </xdr:cNvPr>
        <xdr:cNvSpPr txBox="1"/>
      </xdr:nvSpPr>
      <xdr:spPr>
        <a:xfrm>
          <a:off x="12164069" y="1756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64243</xdr:rowOff>
    </xdr:from>
    <xdr:ext cx="405111" cy="259045"/>
    <xdr:sp macro="" textlink="">
      <xdr:nvSpPr>
        <xdr:cNvPr id="703" name="n_4mainValue【公民館】&#10;有形固定資産減価償却率">
          <a:extLst>
            <a:ext uri="{FF2B5EF4-FFF2-40B4-BE49-F238E27FC236}">
              <a16:creationId xmlns:a16="http://schemas.microsoft.com/office/drawing/2014/main" id="{F2981654-E8CC-4F7A-97EC-9956BEF64FF8}"/>
            </a:ext>
          </a:extLst>
        </xdr:cNvPr>
        <xdr:cNvSpPr txBox="1"/>
      </xdr:nvSpPr>
      <xdr:spPr>
        <a:xfrm>
          <a:off x="11354444" y="17555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31DEFDA3-930B-4C58-ABEE-99D443ED1BFE}"/>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AC9E31D1-C3AD-4AAE-A4E6-FB00A591BA32}"/>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82E75DE0-A8F2-4862-9029-909964236B6C}"/>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32A4982F-5D00-424B-AD76-58A38719FE87}"/>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893A5F3B-96CC-40AC-B939-2BC456682EF0}"/>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7262D78F-67DB-4CA9-856F-17EB9C686A51}"/>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C868C0EB-989C-4E4F-8211-B213586D2830}"/>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27994429-549E-48D6-9D5C-24C1B52D4028}"/>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2C174EDC-1A92-4615-B295-7E0F500C1B48}"/>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040B6BA4-0044-45D6-8793-8ED4A2707B9A}"/>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B6B18279-9927-4D9B-AE33-E02A420B8293}"/>
            </a:ext>
          </a:extLst>
        </xdr:cNvPr>
        <xdr:cNvCxnSpPr/>
      </xdr:nvCxnSpPr>
      <xdr:spPr>
        <a:xfrm>
          <a:off x="164592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9EB62309-E17F-452A-A0D9-8E2C474E945A}"/>
            </a:ext>
          </a:extLst>
        </xdr:cNvPr>
        <xdr:cNvSpPr txBox="1"/>
      </xdr:nvSpPr>
      <xdr:spPr>
        <a:xfrm>
          <a:off x="160523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45FFDADB-EAA7-4C59-9844-A8BFE6B016C7}"/>
            </a:ext>
          </a:extLst>
        </xdr:cNvPr>
        <xdr:cNvCxnSpPr/>
      </xdr:nvCxnSpPr>
      <xdr:spPr>
        <a:xfrm>
          <a:off x="164592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4F53E552-0990-4994-8296-EDD17D3448E0}"/>
            </a:ext>
          </a:extLst>
        </xdr:cNvPr>
        <xdr:cNvSpPr txBox="1"/>
      </xdr:nvSpPr>
      <xdr:spPr>
        <a:xfrm>
          <a:off x="16052346" y="172481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DD23BA0B-4CE6-45FB-B0CE-B7BA0683A34F}"/>
            </a:ext>
          </a:extLst>
        </xdr:cNvPr>
        <xdr:cNvCxnSpPr/>
      </xdr:nvCxnSpPr>
      <xdr:spPr>
        <a:xfrm>
          <a:off x="164592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26465E4E-F7DF-4A96-966F-A3E6719433C4}"/>
            </a:ext>
          </a:extLst>
        </xdr:cNvPr>
        <xdr:cNvSpPr txBox="1"/>
      </xdr:nvSpPr>
      <xdr:spPr>
        <a:xfrm>
          <a:off x="16052346" y="169374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38415B42-44C4-41E3-B393-1879542B6D65}"/>
            </a:ext>
          </a:extLst>
        </xdr:cNvPr>
        <xdr:cNvCxnSpPr/>
      </xdr:nvCxnSpPr>
      <xdr:spPr>
        <a:xfrm>
          <a:off x="164592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5F1185B0-2620-48AD-B261-8DF3F6061367}"/>
            </a:ext>
          </a:extLst>
        </xdr:cNvPr>
        <xdr:cNvSpPr txBox="1"/>
      </xdr:nvSpPr>
      <xdr:spPr>
        <a:xfrm>
          <a:off x="16052346" y="16629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8EFAD725-4DDC-4A51-AD8F-040AE8B0D1C9}"/>
            </a:ext>
          </a:extLst>
        </xdr:cNvPr>
        <xdr:cNvCxnSpPr/>
      </xdr:nvCxnSpPr>
      <xdr:spPr>
        <a:xfrm>
          <a:off x="164592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03F1C4ED-4D39-45BA-8413-9AB20C0DCCE2}"/>
            </a:ext>
          </a:extLst>
        </xdr:cNvPr>
        <xdr:cNvSpPr txBox="1"/>
      </xdr:nvSpPr>
      <xdr:spPr>
        <a:xfrm>
          <a:off x="16052346" y="163192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9F5A261A-C57A-4995-9348-C963D5DD598C}"/>
            </a:ext>
          </a:extLst>
        </xdr:cNvPr>
        <xdr:cNvCxnSpPr/>
      </xdr:nvCxnSpPr>
      <xdr:spPr>
        <a:xfrm>
          <a:off x="164592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1E8DCCBE-C4D2-4E18-872C-A6CA4E1C193C}"/>
            </a:ext>
          </a:extLst>
        </xdr:cNvPr>
        <xdr:cNvSpPr txBox="1"/>
      </xdr:nvSpPr>
      <xdr:spPr>
        <a:xfrm>
          <a:off x="16052346" y="160117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9C68C59B-0FCD-4ABF-9204-C5EFE2DE8F59}"/>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C68E1F70-BC1D-4951-80DB-693D456CF124}"/>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59BEFBB2-811B-4DE9-9024-6CFCB9027195}"/>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729" name="直線コネクタ 728">
          <a:extLst>
            <a:ext uri="{FF2B5EF4-FFF2-40B4-BE49-F238E27FC236}">
              <a16:creationId xmlns:a16="http://schemas.microsoft.com/office/drawing/2014/main" id="{C0739C63-5776-479B-8A0B-24241699AC80}"/>
            </a:ext>
          </a:extLst>
        </xdr:cNvPr>
        <xdr:cNvCxnSpPr/>
      </xdr:nvCxnSpPr>
      <xdr:spPr>
        <a:xfrm flipV="1">
          <a:off x="19954239" y="16269788"/>
          <a:ext cx="0" cy="1396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730" name="【公民館】&#10;一人当たり面積最小値テキスト">
          <a:extLst>
            <a:ext uri="{FF2B5EF4-FFF2-40B4-BE49-F238E27FC236}">
              <a16:creationId xmlns:a16="http://schemas.microsoft.com/office/drawing/2014/main" id="{3D18CA2E-68E5-42C1-B0CD-92517CB1E176}"/>
            </a:ext>
          </a:extLst>
        </xdr:cNvPr>
        <xdr:cNvSpPr txBox="1"/>
      </xdr:nvSpPr>
      <xdr:spPr>
        <a:xfrm>
          <a:off x="19992975" y="1767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731" name="直線コネクタ 730">
          <a:extLst>
            <a:ext uri="{FF2B5EF4-FFF2-40B4-BE49-F238E27FC236}">
              <a16:creationId xmlns:a16="http://schemas.microsoft.com/office/drawing/2014/main" id="{E9D50E23-6638-4F3A-A510-34F7656FE3F6}"/>
            </a:ext>
          </a:extLst>
        </xdr:cNvPr>
        <xdr:cNvCxnSpPr/>
      </xdr:nvCxnSpPr>
      <xdr:spPr>
        <a:xfrm>
          <a:off x="19878675" y="176666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732" name="【公民館】&#10;一人当たり面積最大値テキスト">
          <a:extLst>
            <a:ext uri="{FF2B5EF4-FFF2-40B4-BE49-F238E27FC236}">
              <a16:creationId xmlns:a16="http://schemas.microsoft.com/office/drawing/2014/main" id="{101FA801-8D84-413B-B7AD-7D663DB095B9}"/>
            </a:ext>
          </a:extLst>
        </xdr:cNvPr>
        <xdr:cNvSpPr txBox="1"/>
      </xdr:nvSpPr>
      <xdr:spPr>
        <a:xfrm>
          <a:off x="19992975" y="1605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733" name="直線コネクタ 732">
          <a:extLst>
            <a:ext uri="{FF2B5EF4-FFF2-40B4-BE49-F238E27FC236}">
              <a16:creationId xmlns:a16="http://schemas.microsoft.com/office/drawing/2014/main" id="{38A660B6-43F8-4F7C-A9C1-A88643695FA9}"/>
            </a:ext>
          </a:extLst>
        </xdr:cNvPr>
        <xdr:cNvCxnSpPr/>
      </xdr:nvCxnSpPr>
      <xdr:spPr>
        <a:xfrm>
          <a:off x="19878675" y="162697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734" name="【公民館】&#10;一人当たり面積平均値テキスト">
          <a:extLst>
            <a:ext uri="{FF2B5EF4-FFF2-40B4-BE49-F238E27FC236}">
              <a16:creationId xmlns:a16="http://schemas.microsoft.com/office/drawing/2014/main" id="{330A1FDE-A7AC-4FFE-A4C0-55BC021B5F42}"/>
            </a:ext>
          </a:extLst>
        </xdr:cNvPr>
        <xdr:cNvSpPr txBox="1"/>
      </xdr:nvSpPr>
      <xdr:spPr>
        <a:xfrm>
          <a:off x="19992975" y="17109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35" name="フローチャート: 判断 734">
          <a:extLst>
            <a:ext uri="{FF2B5EF4-FFF2-40B4-BE49-F238E27FC236}">
              <a16:creationId xmlns:a16="http://schemas.microsoft.com/office/drawing/2014/main" id="{3B7C0FBE-F49D-4508-BC6A-2597BDB777CE}"/>
            </a:ext>
          </a:extLst>
        </xdr:cNvPr>
        <xdr:cNvSpPr/>
      </xdr:nvSpPr>
      <xdr:spPr>
        <a:xfrm>
          <a:off x="19897725" y="172483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736" name="フローチャート: 判断 735">
          <a:extLst>
            <a:ext uri="{FF2B5EF4-FFF2-40B4-BE49-F238E27FC236}">
              <a16:creationId xmlns:a16="http://schemas.microsoft.com/office/drawing/2014/main" id="{AE9C9375-61DE-4915-B782-4BCB0D476A1C}"/>
            </a:ext>
          </a:extLst>
        </xdr:cNvPr>
        <xdr:cNvSpPr/>
      </xdr:nvSpPr>
      <xdr:spPr>
        <a:xfrm>
          <a:off x="19154775" y="172515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76563</xdr:rowOff>
    </xdr:from>
    <xdr:to>
      <xdr:col>107</xdr:col>
      <xdr:colOff>101600</xdr:colOff>
      <xdr:row>107</xdr:row>
      <xdr:rowOff>6713</xdr:rowOff>
    </xdr:to>
    <xdr:sp macro="" textlink="">
      <xdr:nvSpPr>
        <xdr:cNvPr id="737" name="フローチャート: 判断 736">
          <a:extLst>
            <a:ext uri="{FF2B5EF4-FFF2-40B4-BE49-F238E27FC236}">
              <a16:creationId xmlns:a16="http://schemas.microsoft.com/office/drawing/2014/main" id="{E30514D4-D4D5-42B2-861F-1E0D3ED09D15}"/>
            </a:ext>
          </a:extLst>
        </xdr:cNvPr>
        <xdr:cNvSpPr/>
      </xdr:nvSpPr>
      <xdr:spPr>
        <a:xfrm>
          <a:off x="18345150" y="1724061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29211</xdr:rowOff>
    </xdr:from>
    <xdr:to>
      <xdr:col>102</xdr:col>
      <xdr:colOff>165100</xdr:colOff>
      <xdr:row>107</xdr:row>
      <xdr:rowOff>130811</xdr:rowOff>
    </xdr:to>
    <xdr:sp macro="" textlink="">
      <xdr:nvSpPr>
        <xdr:cNvPr id="738" name="フローチャート: 判断 737">
          <a:extLst>
            <a:ext uri="{FF2B5EF4-FFF2-40B4-BE49-F238E27FC236}">
              <a16:creationId xmlns:a16="http://schemas.microsoft.com/office/drawing/2014/main" id="{721803AA-3D89-4432-AFCC-60D80B61A394}"/>
            </a:ext>
          </a:extLst>
        </xdr:cNvPr>
        <xdr:cNvSpPr/>
      </xdr:nvSpPr>
      <xdr:spPr>
        <a:xfrm>
          <a:off x="17554575" y="1735201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37919</xdr:rowOff>
    </xdr:from>
    <xdr:to>
      <xdr:col>98</xdr:col>
      <xdr:colOff>38100</xdr:colOff>
      <xdr:row>107</xdr:row>
      <xdr:rowOff>139519</xdr:rowOff>
    </xdr:to>
    <xdr:sp macro="" textlink="">
      <xdr:nvSpPr>
        <xdr:cNvPr id="739" name="フローチャート: 判断 738">
          <a:extLst>
            <a:ext uri="{FF2B5EF4-FFF2-40B4-BE49-F238E27FC236}">
              <a16:creationId xmlns:a16="http://schemas.microsoft.com/office/drawing/2014/main" id="{BE68609B-3770-4FD2-A82F-AA0799765AAD}"/>
            </a:ext>
          </a:extLst>
        </xdr:cNvPr>
        <xdr:cNvSpPr/>
      </xdr:nvSpPr>
      <xdr:spPr>
        <a:xfrm>
          <a:off x="16754475" y="1736389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894CABF1-CA12-468A-990B-AC074580104A}"/>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6901726D-5779-40DC-A499-DDA13C76968A}"/>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B18E1FB9-5D72-4534-82BF-454AF1960B31}"/>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8FBBB283-EAD7-42C6-A103-ACBE7A4F68C3}"/>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F9C302C9-F503-4440-9FAA-CFA5309E0C24}"/>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86361</xdr:rowOff>
    </xdr:from>
    <xdr:to>
      <xdr:col>116</xdr:col>
      <xdr:colOff>114300</xdr:colOff>
      <xdr:row>109</xdr:row>
      <xdr:rowOff>16511</xdr:rowOff>
    </xdr:to>
    <xdr:sp macro="" textlink="">
      <xdr:nvSpPr>
        <xdr:cNvPr id="745" name="楕円 744">
          <a:extLst>
            <a:ext uri="{FF2B5EF4-FFF2-40B4-BE49-F238E27FC236}">
              <a16:creationId xmlns:a16="http://schemas.microsoft.com/office/drawing/2014/main" id="{C9532FCE-616C-4C78-946E-6667CEF9C2EF}"/>
            </a:ext>
          </a:extLst>
        </xdr:cNvPr>
        <xdr:cNvSpPr/>
      </xdr:nvSpPr>
      <xdr:spPr>
        <a:xfrm>
          <a:off x="19897725" y="175710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1288</xdr:rowOff>
    </xdr:from>
    <xdr:ext cx="469744" cy="259045"/>
    <xdr:sp macro="" textlink="">
      <xdr:nvSpPr>
        <xdr:cNvPr id="746" name="【公民館】&#10;一人当たり面積該当値テキスト">
          <a:extLst>
            <a:ext uri="{FF2B5EF4-FFF2-40B4-BE49-F238E27FC236}">
              <a16:creationId xmlns:a16="http://schemas.microsoft.com/office/drawing/2014/main" id="{AB084A39-84C1-41B4-8B5A-748CE1F9D8D2}"/>
            </a:ext>
          </a:extLst>
        </xdr:cNvPr>
        <xdr:cNvSpPr txBox="1"/>
      </xdr:nvSpPr>
      <xdr:spPr>
        <a:xfrm>
          <a:off x="19992975" y="1748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87449</xdr:rowOff>
    </xdr:from>
    <xdr:to>
      <xdr:col>112</xdr:col>
      <xdr:colOff>38100</xdr:colOff>
      <xdr:row>109</xdr:row>
      <xdr:rowOff>17599</xdr:rowOff>
    </xdr:to>
    <xdr:sp macro="" textlink="">
      <xdr:nvSpPr>
        <xdr:cNvPr id="747" name="楕円 746">
          <a:extLst>
            <a:ext uri="{FF2B5EF4-FFF2-40B4-BE49-F238E27FC236}">
              <a16:creationId xmlns:a16="http://schemas.microsoft.com/office/drawing/2014/main" id="{303009E2-7AB9-4580-8297-77CAACBC10CA}"/>
            </a:ext>
          </a:extLst>
        </xdr:cNvPr>
        <xdr:cNvSpPr/>
      </xdr:nvSpPr>
      <xdr:spPr>
        <a:xfrm>
          <a:off x="19154775" y="175721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137161</xdr:rowOff>
    </xdr:from>
    <xdr:to>
      <xdr:col>116</xdr:col>
      <xdr:colOff>63500</xdr:colOff>
      <xdr:row>108</xdr:row>
      <xdr:rowOff>138249</xdr:rowOff>
    </xdr:to>
    <xdr:cxnSp macro="">
      <xdr:nvCxnSpPr>
        <xdr:cNvPr id="748" name="直線コネクタ 747">
          <a:extLst>
            <a:ext uri="{FF2B5EF4-FFF2-40B4-BE49-F238E27FC236}">
              <a16:creationId xmlns:a16="http://schemas.microsoft.com/office/drawing/2014/main" id="{6890E9C5-770E-4E09-A462-702954C12F4E}"/>
            </a:ext>
          </a:extLst>
        </xdr:cNvPr>
        <xdr:cNvCxnSpPr/>
      </xdr:nvCxnSpPr>
      <xdr:spPr>
        <a:xfrm flipV="1">
          <a:off x="19202400" y="17628236"/>
          <a:ext cx="752475"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88537</xdr:rowOff>
    </xdr:from>
    <xdr:to>
      <xdr:col>107</xdr:col>
      <xdr:colOff>101600</xdr:colOff>
      <xdr:row>109</xdr:row>
      <xdr:rowOff>18687</xdr:rowOff>
    </xdr:to>
    <xdr:sp macro="" textlink="">
      <xdr:nvSpPr>
        <xdr:cNvPr id="749" name="楕円 748">
          <a:extLst>
            <a:ext uri="{FF2B5EF4-FFF2-40B4-BE49-F238E27FC236}">
              <a16:creationId xmlns:a16="http://schemas.microsoft.com/office/drawing/2014/main" id="{F4D60E1E-5189-4A24-B088-68A3B7FBF36D}"/>
            </a:ext>
          </a:extLst>
        </xdr:cNvPr>
        <xdr:cNvSpPr/>
      </xdr:nvSpPr>
      <xdr:spPr>
        <a:xfrm>
          <a:off x="18345150" y="175732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138249</xdr:rowOff>
    </xdr:from>
    <xdr:to>
      <xdr:col>111</xdr:col>
      <xdr:colOff>177800</xdr:colOff>
      <xdr:row>108</xdr:row>
      <xdr:rowOff>139337</xdr:rowOff>
    </xdr:to>
    <xdr:cxnSp macro="">
      <xdr:nvCxnSpPr>
        <xdr:cNvPr id="750" name="直線コネクタ 749">
          <a:extLst>
            <a:ext uri="{FF2B5EF4-FFF2-40B4-BE49-F238E27FC236}">
              <a16:creationId xmlns:a16="http://schemas.microsoft.com/office/drawing/2014/main" id="{9308F42B-E9B5-4B5E-9CC3-C567C6059C0E}"/>
            </a:ext>
          </a:extLst>
        </xdr:cNvPr>
        <xdr:cNvCxnSpPr/>
      </xdr:nvCxnSpPr>
      <xdr:spPr>
        <a:xfrm flipV="1">
          <a:off x="18392775" y="17629324"/>
          <a:ext cx="809625"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89626</xdr:rowOff>
    </xdr:from>
    <xdr:to>
      <xdr:col>102</xdr:col>
      <xdr:colOff>165100</xdr:colOff>
      <xdr:row>109</xdr:row>
      <xdr:rowOff>19776</xdr:rowOff>
    </xdr:to>
    <xdr:sp macro="" textlink="">
      <xdr:nvSpPr>
        <xdr:cNvPr id="751" name="楕円 750">
          <a:extLst>
            <a:ext uri="{FF2B5EF4-FFF2-40B4-BE49-F238E27FC236}">
              <a16:creationId xmlns:a16="http://schemas.microsoft.com/office/drawing/2014/main" id="{FF67B4C3-C1A8-4237-A324-0D5F7DC819B4}"/>
            </a:ext>
          </a:extLst>
        </xdr:cNvPr>
        <xdr:cNvSpPr/>
      </xdr:nvSpPr>
      <xdr:spPr>
        <a:xfrm>
          <a:off x="17554575" y="175743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139337</xdr:rowOff>
    </xdr:from>
    <xdr:to>
      <xdr:col>107</xdr:col>
      <xdr:colOff>50800</xdr:colOff>
      <xdr:row>108</xdr:row>
      <xdr:rowOff>140426</xdr:rowOff>
    </xdr:to>
    <xdr:cxnSp macro="">
      <xdr:nvCxnSpPr>
        <xdr:cNvPr id="752" name="直線コネクタ 751">
          <a:extLst>
            <a:ext uri="{FF2B5EF4-FFF2-40B4-BE49-F238E27FC236}">
              <a16:creationId xmlns:a16="http://schemas.microsoft.com/office/drawing/2014/main" id="{274A0A06-2410-4F1D-AF32-472BE7F13A3F}"/>
            </a:ext>
          </a:extLst>
        </xdr:cNvPr>
        <xdr:cNvCxnSpPr/>
      </xdr:nvCxnSpPr>
      <xdr:spPr>
        <a:xfrm flipV="1">
          <a:off x="17602200" y="17630412"/>
          <a:ext cx="790575"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89626</xdr:rowOff>
    </xdr:from>
    <xdr:to>
      <xdr:col>98</xdr:col>
      <xdr:colOff>38100</xdr:colOff>
      <xdr:row>109</xdr:row>
      <xdr:rowOff>19776</xdr:rowOff>
    </xdr:to>
    <xdr:sp macro="" textlink="">
      <xdr:nvSpPr>
        <xdr:cNvPr id="753" name="楕円 752">
          <a:extLst>
            <a:ext uri="{FF2B5EF4-FFF2-40B4-BE49-F238E27FC236}">
              <a16:creationId xmlns:a16="http://schemas.microsoft.com/office/drawing/2014/main" id="{66D26100-62FD-4835-B27F-02E591010EB0}"/>
            </a:ext>
          </a:extLst>
        </xdr:cNvPr>
        <xdr:cNvSpPr/>
      </xdr:nvSpPr>
      <xdr:spPr>
        <a:xfrm>
          <a:off x="16754475" y="175743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140426</xdr:rowOff>
    </xdr:from>
    <xdr:to>
      <xdr:col>102</xdr:col>
      <xdr:colOff>114300</xdr:colOff>
      <xdr:row>108</xdr:row>
      <xdr:rowOff>140426</xdr:rowOff>
    </xdr:to>
    <xdr:cxnSp macro="">
      <xdr:nvCxnSpPr>
        <xdr:cNvPr id="754" name="直線コネクタ 753">
          <a:extLst>
            <a:ext uri="{FF2B5EF4-FFF2-40B4-BE49-F238E27FC236}">
              <a16:creationId xmlns:a16="http://schemas.microsoft.com/office/drawing/2014/main" id="{2074581E-9784-45DF-A11F-AFD8A9F72A36}"/>
            </a:ext>
          </a:extLst>
        </xdr:cNvPr>
        <xdr:cNvCxnSpPr/>
      </xdr:nvCxnSpPr>
      <xdr:spPr>
        <a:xfrm>
          <a:off x="16802100" y="1763150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37391</xdr:rowOff>
    </xdr:from>
    <xdr:ext cx="469744" cy="259045"/>
    <xdr:sp macro="" textlink="">
      <xdr:nvSpPr>
        <xdr:cNvPr id="755" name="n_1aveValue【公民館】&#10;一人当たり面積">
          <a:extLst>
            <a:ext uri="{FF2B5EF4-FFF2-40B4-BE49-F238E27FC236}">
              <a16:creationId xmlns:a16="http://schemas.microsoft.com/office/drawing/2014/main" id="{6249CD8B-5540-459A-8842-CB483C45D19C}"/>
            </a:ext>
          </a:extLst>
        </xdr:cNvPr>
        <xdr:cNvSpPr txBox="1"/>
      </xdr:nvSpPr>
      <xdr:spPr>
        <a:xfrm>
          <a:off x="18983402" y="1703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23240</xdr:rowOff>
    </xdr:from>
    <xdr:ext cx="469744" cy="259045"/>
    <xdr:sp macro="" textlink="">
      <xdr:nvSpPr>
        <xdr:cNvPr id="756" name="n_2aveValue【公民館】&#10;一人当たり面積">
          <a:extLst>
            <a:ext uri="{FF2B5EF4-FFF2-40B4-BE49-F238E27FC236}">
              <a16:creationId xmlns:a16="http://schemas.microsoft.com/office/drawing/2014/main" id="{38A744F5-EDF4-4B32-AB7F-FDB7C1823482}"/>
            </a:ext>
          </a:extLst>
        </xdr:cNvPr>
        <xdr:cNvSpPr txBox="1"/>
      </xdr:nvSpPr>
      <xdr:spPr>
        <a:xfrm>
          <a:off x="18183302" y="17028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147338</xdr:rowOff>
    </xdr:from>
    <xdr:ext cx="469744" cy="259045"/>
    <xdr:sp macro="" textlink="">
      <xdr:nvSpPr>
        <xdr:cNvPr id="757" name="n_3aveValue【公民館】&#10;一人当たり面積">
          <a:extLst>
            <a:ext uri="{FF2B5EF4-FFF2-40B4-BE49-F238E27FC236}">
              <a16:creationId xmlns:a16="http://schemas.microsoft.com/office/drawing/2014/main" id="{7D491BF7-087A-4C02-8FEA-3BC6F3E1A872}"/>
            </a:ext>
          </a:extLst>
        </xdr:cNvPr>
        <xdr:cNvSpPr txBox="1"/>
      </xdr:nvSpPr>
      <xdr:spPr>
        <a:xfrm>
          <a:off x="17383202" y="1714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156046</xdr:rowOff>
    </xdr:from>
    <xdr:ext cx="469744" cy="259045"/>
    <xdr:sp macro="" textlink="">
      <xdr:nvSpPr>
        <xdr:cNvPr id="758" name="n_4aveValue【公民館】&#10;一人当たり面積">
          <a:extLst>
            <a:ext uri="{FF2B5EF4-FFF2-40B4-BE49-F238E27FC236}">
              <a16:creationId xmlns:a16="http://schemas.microsoft.com/office/drawing/2014/main" id="{941CD470-1415-48E6-9A3B-4660258FF119}"/>
            </a:ext>
          </a:extLst>
        </xdr:cNvPr>
        <xdr:cNvSpPr txBox="1"/>
      </xdr:nvSpPr>
      <xdr:spPr>
        <a:xfrm>
          <a:off x="16592627" y="17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8726</xdr:rowOff>
    </xdr:from>
    <xdr:ext cx="469744" cy="259045"/>
    <xdr:sp macro="" textlink="">
      <xdr:nvSpPr>
        <xdr:cNvPr id="759" name="n_1mainValue【公民館】&#10;一人当たり面積">
          <a:extLst>
            <a:ext uri="{FF2B5EF4-FFF2-40B4-BE49-F238E27FC236}">
              <a16:creationId xmlns:a16="http://schemas.microsoft.com/office/drawing/2014/main" id="{3BF0E6B4-49C0-4279-BE4E-37761A993FAB}"/>
            </a:ext>
          </a:extLst>
        </xdr:cNvPr>
        <xdr:cNvSpPr txBox="1"/>
      </xdr:nvSpPr>
      <xdr:spPr>
        <a:xfrm>
          <a:off x="18983402" y="176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9814</xdr:rowOff>
    </xdr:from>
    <xdr:ext cx="469744" cy="259045"/>
    <xdr:sp macro="" textlink="">
      <xdr:nvSpPr>
        <xdr:cNvPr id="760" name="n_2mainValue【公民館】&#10;一人当たり面積">
          <a:extLst>
            <a:ext uri="{FF2B5EF4-FFF2-40B4-BE49-F238E27FC236}">
              <a16:creationId xmlns:a16="http://schemas.microsoft.com/office/drawing/2014/main" id="{2AD4BBE5-4A8E-4C27-9CDB-78B45DCD9522}"/>
            </a:ext>
          </a:extLst>
        </xdr:cNvPr>
        <xdr:cNvSpPr txBox="1"/>
      </xdr:nvSpPr>
      <xdr:spPr>
        <a:xfrm>
          <a:off x="18183302" y="1765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10903</xdr:rowOff>
    </xdr:from>
    <xdr:ext cx="469744" cy="259045"/>
    <xdr:sp macro="" textlink="">
      <xdr:nvSpPr>
        <xdr:cNvPr id="761" name="n_3mainValue【公民館】&#10;一人当たり面積">
          <a:extLst>
            <a:ext uri="{FF2B5EF4-FFF2-40B4-BE49-F238E27FC236}">
              <a16:creationId xmlns:a16="http://schemas.microsoft.com/office/drawing/2014/main" id="{1C66F96B-2498-4785-9BE7-56AE43E734CF}"/>
            </a:ext>
          </a:extLst>
        </xdr:cNvPr>
        <xdr:cNvSpPr txBox="1"/>
      </xdr:nvSpPr>
      <xdr:spPr>
        <a:xfrm>
          <a:off x="17383202" y="176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10903</xdr:rowOff>
    </xdr:from>
    <xdr:ext cx="469744" cy="259045"/>
    <xdr:sp macro="" textlink="">
      <xdr:nvSpPr>
        <xdr:cNvPr id="762" name="n_4mainValue【公民館】&#10;一人当たり面積">
          <a:extLst>
            <a:ext uri="{FF2B5EF4-FFF2-40B4-BE49-F238E27FC236}">
              <a16:creationId xmlns:a16="http://schemas.microsoft.com/office/drawing/2014/main" id="{996A59CE-8DD6-4802-AE26-3E4850B10E54}"/>
            </a:ext>
          </a:extLst>
        </xdr:cNvPr>
        <xdr:cNvSpPr txBox="1"/>
      </xdr:nvSpPr>
      <xdr:spPr>
        <a:xfrm>
          <a:off x="16592627" y="176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93F31937-F523-4D44-ADE5-519EABD2B86B}"/>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CAC95AAF-CB4C-4C1F-B569-B2E6764220E7}"/>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81266447-FEE5-4C64-8B64-80E131C81958}"/>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ついても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、公共施設等の大規模改修・修繕等がなかったため、各公共施設における有形固定資産減価償却率は微増となった。類似団体など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と比較すると、土地や橋りょうは平均以下であるものの、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それ以外は平均よりも償却率は高く、一人当たりの面積は少ないものが多い。</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幼稚園や学校施設については、町内に全６施設あり、半数が建設から４０年程度経過しているため、全体としては償却率は上昇傾向にある。また、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、町内に全６施設あり、い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れも建設から約３０～４０年経過して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おり、老朽化が進んでいる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。今後、建築年数から鑑みるに修繕費の増加が見込まれるため、施設の適切な維持管理を行い、住環境の改善による入居率の向上と長寿命化を図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公民館については、新型コロナウイルス感染症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が流行する前は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年間約２万人が利用していたが、近年は利用者が減少している。一定の利用者がいる一方で、建設から約５０年以上経過した施設で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、他の公共施設と同様に老朽化が進んでいる。今後、公共施設等総合管理計画や個別施設計画に基づき、人口減少や利用者ニーズを見極めながら、計画的な施設マネジメントを行う必要がある。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D43F650-E7FF-40F6-BB0F-B92A13A9269C}"/>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C629B23-0B2D-4FEA-8419-AF427775DCE0}"/>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E8E7996-F884-4232-BE3A-600C9DE06B73}"/>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A563993-9313-4031-AFD6-1565C2088C06}"/>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918AA6E-0C61-4D82-AFBE-C0EB094F1809}"/>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A1334B8-51D4-40F6-8B9A-D8402BC83B56}"/>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673B54D-CA8F-4A3E-B5BD-8E37D50AF8F4}"/>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27FE763-D8F3-4792-9222-61190B2256CA}"/>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0788970-2B56-47C6-9BBE-37F58158CC53}"/>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493B287-AD56-4E2E-9288-9813B435CF92}"/>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9,236
9,139
63.74
4,862,318
4,726,174
128,808
3,167,952
2,782,773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9A5A35C-10C9-42A4-8BDF-1F634770DB17}"/>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E93F489-CAF1-4EFD-B64D-21869DB3ABD4}"/>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486FB7D-009B-40DB-82B7-11CAAD5DCE57}"/>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0370335-485C-4B21-839C-2DF1110DC274}"/>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492300F-2120-4727-AAD0-06083FEBCE95}"/>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5D03E02-CA27-454E-8808-E0C16E1020FC}"/>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A8EE46C-1573-405A-A364-77F736442110}"/>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FCB53B3-6B31-44D4-AF3B-45158E8EB5C0}"/>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75AD234-1DBA-468D-8D5B-5F25CF2560A0}"/>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EC27FC4-5D15-4F52-9B6A-E782094C16D9}"/>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C5DAC34-CE20-4255-9356-A4831FC58B14}"/>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4F0ED99-7F0B-4738-91D6-CB9638669A43}"/>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DC8FF92-BA85-4D2B-9485-1D80047FF6BB}"/>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032E71D-C057-4DEB-931B-C2E0D67E0230}"/>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DD84F8E-9586-4B06-9CDE-BA35C2FE4B01}"/>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977CF97-5991-424A-9114-6D5571EDAD5B}"/>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0060CA2-A7D3-49A9-BC7C-2BFCFDC0F245}"/>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71FD559-873F-4894-A6E0-BE2FF7E2F3A8}"/>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520E593-94A3-4722-923A-EAA663B79AD1}"/>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359F34A-4880-4C12-82F3-1440F2E8FA83}"/>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79A3621-5C3E-43E2-8FFA-F223C9BD8CCB}"/>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4E6BB8D-116B-421A-8053-1186C98C329F}"/>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1347DB8-F852-4D47-B9A5-6CACE202E70B}"/>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3150D28-04D3-49A7-8AE8-2F25485F0CA1}"/>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05BC732-272A-49DF-99C5-C58D86250DAE}"/>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C2BA96A-6D5E-4EFA-917C-9DF52ECC67EA}"/>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87724B3-C2D0-4931-A8E2-78C92C4C3EB7}"/>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DE08A80-8C62-4055-880F-11A00B4F9946}"/>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BC95E48-012F-4FFB-ABD4-DDE066DB7759}"/>
            </a:ext>
          </a:extLst>
        </xdr:cNvPr>
        <xdr:cNvSpPr/>
      </xdr:nvSpPr>
      <xdr:spPr>
        <a:xfrm>
          <a:off x="685800" y="50387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63EBAC1-114A-4502-9F87-5DB31D5FC012}"/>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037E8D5-A89E-4150-B96D-374443A76FD3}"/>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80CAB77F-BAF5-4DB6-BAB6-3545AAB0FA0C}"/>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97292D0-F482-4CD4-AE8F-8184CDC7879A}"/>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A4608D5-D11D-49DE-81F0-D7663058906A}"/>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9C8E412E-674E-4AF9-B983-82F5AC5762A2}"/>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7110FD6-3C2F-4E2F-9074-81D48435E7F0}"/>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8D91C37-EC06-4C32-8CA7-0EBB4524FD23}"/>
            </a:ext>
          </a:extLst>
        </xdr:cNvPr>
        <xdr:cNvSpPr/>
      </xdr:nvSpPr>
      <xdr:spPr>
        <a:xfrm>
          <a:off x="5953125" y="50387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D827BCD-E1AC-4204-BFBB-54F91129E6FB}"/>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4BD75ED-0007-48E1-96ED-8F793F2939A5}"/>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146B3E5-6734-4420-A917-6170D5759954}"/>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64216E05-EB80-459D-9043-8B05FC3DD04B}"/>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37F6E4B-204D-4324-A54F-BD30F7831F77}"/>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4CEA117D-F670-4742-B297-8D6F62438534}"/>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6815C53-CA7B-4474-B26B-37007DFE279C}"/>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CBC2136-6D94-42CA-B01D-838D8046DBD9}"/>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5F0B1A8B-4302-4C84-AF9A-EBEF74275F47}"/>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BD1F7222-8D3D-478B-82FA-442D11A66869}"/>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837A5494-5E69-46B8-A11F-A355F499902F}"/>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748B7E05-D213-4E0A-900A-0FD335133C00}"/>
            </a:ext>
          </a:extLst>
        </xdr:cNvPr>
        <xdr:cNvCxnSpPr/>
      </xdr:nvCxnSpPr>
      <xdr:spPr>
        <a:xfrm>
          <a:off x="6858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9B316580-B57C-46DD-92A3-CDE292E0C673}"/>
            </a:ext>
          </a:extLst>
        </xdr:cNvPr>
        <xdr:cNvSpPr txBox="1"/>
      </xdr:nvSpPr>
      <xdr:spPr>
        <a:xfrm>
          <a:off x="2789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9DE011B0-D915-44F9-8056-4FB13761B6B3}"/>
            </a:ext>
          </a:extLst>
        </xdr:cNvPr>
        <xdr:cNvCxnSpPr/>
      </xdr:nvCxnSpPr>
      <xdr:spPr>
        <a:xfrm>
          <a:off x="6858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1A20CB8B-FCE0-4A3B-9DF6-AC38ECDF0B18}"/>
            </a:ext>
          </a:extLst>
        </xdr:cNvPr>
        <xdr:cNvSpPr txBox="1"/>
      </xdr:nvSpPr>
      <xdr:spPr>
        <a:xfrm>
          <a:off x="339891"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511B2ED9-DBB1-40CE-BD5C-A9EBC641A3B1}"/>
            </a:ext>
          </a:extLst>
        </xdr:cNvPr>
        <xdr:cNvCxnSpPr/>
      </xdr:nvCxnSpPr>
      <xdr:spPr>
        <a:xfrm>
          <a:off x="6858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56DC2F29-40FB-4F31-B5F3-6AD652BCC789}"/>
            </a:ext>
          </a:extLst>
        </xdr:cNvPr>
        <xdr:cNvSpPr txBox="1"/>
      </xdr:nvSpPr>
      <xdr:spPr>
        <a:xfrm>
          <a:off x="339891"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DBA7D2D5-9132-41C6-8199-B8CD93D94475}"/>
            </a:ext>
          </a:extLst>
        </xdr:cNvPr>
        <xdr:cNvCxnSpPr/>
      </xdr:nvCxnSpPr>
      <xdr:spPr>
        <a:xfrm>
          <a:off x="6858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BC85C57B-78DE-4329-8D28-DA2849CD787A}"/>
            </a:ext>
          </a:extLst>
        </xdr:cNvPr>
        <xdr:cNvSpPr txBox="1"/>
      </xdr:nvSpPr>
      <xdr:spPr>
        <a:xfrm>
          <a:off x="339891"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CC527145-CA97-40B5-9A5F-B9877322220A}"/>
            </a:ext>
          </a:extLst>
        </xdr:cNvPr>
        <xdr:cNvCxnSpPr/>
      </xdr:nvCxnSpPr>
      <xdr:spPr>
        <a:xfrm>
          <a:off x="6858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E8EF44FA-0048-4D89-9272-CF5D20BDE2E5}"/>
            </a:ext>
          </a:extLst>
        </xdr:cNvPr>
        <xdr:cNvSpPr txBox="1"/>
      </xdr:nvSpPr>
      <xdr:spPr>
        <a:xfrm>
          <a:off x="339891"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31AE00FB-7CC5-44F3-B6EA-31B572D0332C}"/>
            </a:ext>
          </a:extLst>
        </xdr:cNvPr>
        <xdr:cNvCxnSpPr/>
      </xdr:nvCxnSpPr>
      <xdr:spPr>
        <a:xfrm>
          <a:off x="6858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20B60D0B-5407-4FF5-A9DA-BC55125855C4}"/>
            </a:ext>
          </a:extLst>
        </xdr:cNvPr>
        <xdr:cNvSpPr txBox="1"/>
      </xdr:nvSpPr>
      <xdr:spPr>
        <a:xfrm>
          <a:off x="3881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AC61C366-E72F-415F-B1B1-8FD1B4D649DA}"/>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7F5072DA-B0C2-4E68-8F5D-FA0AD42BA068}"/>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BF882049-A469-4DA8-A304-9693A877C68A}"/>
            </a:ext>
          </a:extLst>
        </xdr:cNvPr>
        <xdr:cNvCxnSpPr/>
      </xdr:nvCxnSpPr>
      <xdr:spPr>
        <a:xfrm flipV="1">
          <a:off x="4180840" y="9115244"/>
          <a:ext cx="0" cy="1378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AE92A485-EB0E-48DB-9B32-DE1BDFC093F4}"/>
            </a:ext>
          </a:extLst>
        </xdr:cNvPr>
        <xdr:cNvSpPr txBox="1"/>
      </xdr:nvSpPr>
      <xdr:spPr>
        <a:xfrm>
          <a:off x="4219575" y="1049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F5EDDB8E-77C2-46EE-846F-B4A6CCA55866}"/>
            </a:ext>
          </a:extLst>
        </xdr:cNvPr>
        <xdr:cNvCxnSpPr/>
      </xdr:nvCxnSpPr>
      <xdr:spPr>
        <a:xfrm>
          <a:off x="4105275" y="104938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D36D63DA-2E4F-424C-8162-0FC6E1E91BD6}"/>
            </a:ext>
          </a:extLst>
        </xdr:cNvPr>
        <xdr:cNvSpPr txBox="1"/>
      </xdr:nvSpPr>
      <xdr:spPr>
        <a:xfrm>
          <a:off x="4219575" y="890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78" name="直線コネクタ 77">
          <a:extLst>
            <a:ext uri="{FF2B5EF4-FFF2-40B4-BE49-F238E27FC236}">
              <a16:creationId xmlns:a16="http://schemas.microsoft.com/office/drawing/2014/main" id="{B70AB4DF-BD59-423D-BC8D-A06AD78E0C89}"/>
            </a:ext>
          </a:extLst>
        </xdr:cNvPr>
        <xdr:cNvCxnSpPr/>
      </xdr:nvCxnSpPr>
      <xdr:spPr>
        <a:xfrm>
          <a:off x="4105275" y="91152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76217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B8C07758-56A5-413A-B337-15C9B36F1A37}"/>
            </a:ext>
          </a:extLst>
        </xdr:cNvPr>
        <xdr:cNvSpPr txBox="1"/>
      </xdr:nvSpPr>
      <xdr:spPr>
        <a:xfrm>
          <a:off x="4219575" y="9953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80" name="フローチャート: 判断 79">
          <a:extLst>
            <a:ext uri="{FF2B5EF4-FFF2-40B4-BE49-F238E27FC236}">
              <a16:creationId xmlns:a16="http://schemas.microsoft.com/office/drawing/2014/main" id="{0872582B-FAE8-4D21-9578-CFFCCF3FDDE7}"/>
            </a:ext>
          </a:extLst>
        </xdr:cNvPr>
        <xdr:cNvSpPr/>
      </xdr:nvSpPr>
      <xdr:spPr>
        <a:xfrm>
          <a:off x="4124325" y="99752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81" name="フローチャート: 判断 80">
          <a:extLst>
            <a:ext uri="{FF2B5EF4-FFF2-40B4-BE49-F238E27FC236}">
              <a16:creationId xmlns:a16="http://schemas.microsoft.com/office/drawing/2014/main" id="{99DE80B3-8DB1-47DA-A38C-9ED87E0C308D}"/>
            </a:ext>
          </a:extLst>
        </xdr:cNvPr>
        <xdr:cNvSpPr/>
      </xdr:nvSpPr>
      <xdr:spPr>
        <a:xfrm>
          <a:off x="3381375" y="995562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82" name="フローチャート: 判断 81">
          <a:extLst>
            <a:ext uri="{FF2B5EF4-FFF2-40B4-BE49-F238E27FC236}">
              <a16:creationId xmlns:a16="http://schemas.microsoft.com/office/drawing/2014/main" id="{510AA59D-ABB0-4A57-914A-120C7DEE533E}"/>
            </a:ext>
          </a:extLst>
        </xdr:cNvPr>
        <xdr:cNvSpPr/>
      </xdr:nvSpPr>
      <xdr:spPr>
        <a:xfrm>
          <a:off x="2571750" y="99245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83" name="フローチャート: 判断 82">
          <a:extLst>
            <a:ext uri="{FF2B5EF4-FFF2-40B4-BE49-F238E27FC236}">
              <a16:creationId xmlns:a16="http://schemas.microsoft.com/office/drawing/2014/main" id="{78D869C8-2AB8-44BE-8968-9893D04B62EC}"/>
            </a:ext>
          </a:extLst>
        </xdr:cNvPr>
        <xdr:cNvSpPr/>
      </xdr:nvSpPr>
      <xdr:spPr>
        <a:xfrm>
          <a:off x="1781175" y="98655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140244</xdr:rowOff>
    </xdr:from>
    <xdr:to>
      <xdr:col>6</xdr:col>
      <xdr:colOff>38100</xdr:colOff>
      <xdr:row>61</xdr:row>
      <xdr:rowOff>70394</xdr:rowOff>
    </xdr:to>
    <xdr:sp macro="" textlink="">
      <xdr:nvSpPr>
        <xdr:cNvPr id="84" name="フローチャート: 判断 83">
          <a:extLst>
            <a:ext uri="{FF2B5EF4-FFF2-40B4-BE49-F238E27FC236}">
              <a16:creationId xmlns:a16="http://schemas.microsoft.com/office/drawing/2014/main" id="{41560B76-B396-45DF-97DB-10D2331780A1}"/>
            </a:ext>
          </a:extLst>
        </xdr:cNvPr>
        <xdr:cNvSpPr/>
      </xdr:nvSpPr>
      <xdr:spPr>
        <a:xfrm>
          <a:off x="981075" y="985891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0DA3301-B449-49DD-B4FD-F02D3F5AFEC5}"/>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6874649-8A63-46FD-A2B6-279ADA016B74}"/>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E2A36788-00E9-4FBB-B567-6EDFFE898ED2}"/>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F58F34CD-C221-40E5-8543-5F6C09C74AA4}"/>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71109A4A-FF44-4245-B251-B11567AA978C}"/>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90" name="楕円 89">
          <a:extLst>
            <a:ext uri="{FF2B5EF4-FFF2-40B4-BE49-F238E27FC236}">
              <a16:creationId xmlns:a16="http://schemas.microsoft.com/office/drawing/2014/main" id="{C14D4C49-F76B-4461-95EF-FE138C65CBA8}"/>
            </a:ext>
          </a:extLst>
        </xdr:cNvPr>
        <xdr:cNvSpPr/>
      </xdr:nvSpPr>
      <xdr:spPr>
        <a:xfrm>
          <a:off x="4124325" y="98952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40657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3D030FEE-3B35-411F-A260-25819556F425}"/>
            </a:ext>
          </a:extLst>
        </xdr:cNvPr>
        <xdr:cNvSpPr txBox="1"/>
      </xdr:nvSpPr>
      <xdr:spPr>
        <a:xfrm>
          <a:off x="4219575"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151674</xdr:rowOff>
    </xdr:from>
    <xdr:to>
      <xdr:col>20</xdr:col>
      <xdr:colOff>38100</xdr:colOff>
      <xdr:row>61</xdr:row>
      <xdr:rowOff>81824</xdr:rowOff>
    </xdr:to>
    <xdr:sp macro="" textlink="">
      <xdr:nvSpPr>
        <xdr:cNvPr id="92" name="楕円 91">
          <a:extLst>
            <a:ext uri="{FF2B5EF4-FFF2-40B4-BE49-F238E27FC236}">
              <a16:creationId xmlns:a16="http://schemas.microsoft.com/office/drawing/2014/main" id="{ACB13814-D1E7-4565-B5CE-E7AE439C56C1}"/>
            </a:ext>
          </a:extLst>
        </xdr:cNvPr>
        <xdr:cNvSpPr/>
      </xdr:nvSpPr>
      <xdr:spPr>
        <a:xfrm>
          <a:off x="3381375" y="98671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31024</xdr:rowOff>
    </xdr:from>
    <xdr:to>
      <xdr:col>24</xdr:col>
      <xdr:colOff>63500</xdr:colOff>
      <xdr:row>61</xdr:row>
      <xdr:rowOff>68580</xdr:rowOff>
    </xdr:to>
    <xdr:cxnSp macro="">
      <xdr:nvCxnSpPr>
        <xdr:cNvPr id="93" name="直線コネクタ 92">
          <a:extLst>
            <a:ext uri="{FF2B5EF4-FFF2-40B4-BE49-F238E27FC236}">
              <a16:creationId xmlns:a16="http://schemas.microsoft.com/office/drawing/2014/main" id="{47D9EB03-B687-4A41-9111-74BADFAEB7E7}"/>
            </a:ext>
          </a:extLst>
        </xdr:cNvPr>
        <xdr:cNvCxnSpPr/>
      </xdr:nvCxnSpPr>
      <xdr:spPr>
        <a:xfrm>
          <a:off x="3429000" y="9905274"/>
          <a:ext cx="75247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114119</xdr:rowOff>
    </xdr:from>
    <xdr:to>
      <xdr:col>15</xdr:col>
      <xdr:colOff>101600</xdr:colOff>
      <xdr:row>61</xdr:row>
      <xdr:rowOff>44269</xdr:rowOff>
    </xdr:to>
    <xdr:sp macro="" textlink="">
      <xdr:nvSpPr>
        <xdr:cNvPr id="94" name="楕円 93">
          <a:extLst>
            <a:ext uri="{FF2B5EF4-FFF2-40B4-BE49-F238E27FC236}">
              <a16:creationId xmlns:a16="http://schemas.microsoft.com/office/drawing/2014/main" id="{9703B16A-D3DC-4C10-A7FD-CF3581C7075D}"/>
            </a:ext>
          </a:extLst>
        </xdr:cNvPr>
        <xdr:cNvSpPr/>
      </xdr:nvSpPr>
      <xdr:spPr>
        <a:xfrm>
          <a:off x="2571750" y="982961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164919</xdr:rowOff>
    </xdr:from>
    <xdr:to>
      <xdr:col>19</xdr:col>
      <xdr:colOff>177800</xdr:colOff>
      <xdr:row>61</xdr:row>
      <xdr:rowOff>31024</xdr:rowOff>
    </xdr:to>
    <xdr:cxnSp macro="">
      <xdr:nvCxnSpPr>
        <xdr:cNvPr id="95" name="直線コネクタ 94">
          <a:extLst>
            <a:ext uri="{FF2B5EF4-FFF2-40B4-BE49-F238E27FC236}">
              <a16:creationId xmlns:a16="http://schemas.microsoft.com/office/drawing/2014/main" id="{8D733098-E2CE-47F9-BC4B-FD81DE888917}"/>
            </a:ext>
          </a:extLst>
        </xdr:cNvPr>
        <xdr:cNvCxnSpPr/>
      </xdr:nvCxnSpPr>
      <xdr:spPr>
        <a:xfrm>
          <a:off x="2619375" y="9877244"/>
          <a:ext cx="809625" cy="2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74930</xdr:rowOff>
    </xdr:from>
    <xdr:to>
      <xdr:col>10</xdr:col>
      <xdr:colOff>165100</xdr:colOff>
      <xdr:row>61</xdr:row>
      <xdr:rowOff>5080</xdr:rowOff>
    </xdr:to>
    <xdr:sp macro="" textlink="">
      <xdr:nvSpPr>
        <xdr:cNvPr id="96" name="楕円 95">
          <a:extLst>
            <a:ext uri="{FF2B5EF4-FFF2-40B4-BE49-F238E27FC236}">
              <a16:creationId xmlns:a16="http://schemas.microsoft.com/office/drawing/2014/main" id="{1C431EF4-8FA6-4B2E-941C-2F344CDEC960}"/>
            </a:ext>
          </a:extLst>
        </xdr:cNvPr>
        <xdr:cNvSpPr/>
      </xdr:nvSpPr>
      <xdr:spPr>
        <a:xfrm>
          <a:off x="1781175" y="97904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125730</xdr:rowOff>
    </xdr:from>
    <xdr:to>
      <xdr:col>15</xdr:col>
      <xdr:colOff>50800</xdr:colOff>
      <xdr:row>60</xdr:row>
      <xdr:rowOff>164919</xdr:rowOff>
    </xdr:to>
    <xdr:cxnSp macro="">
      <xdr:nvCxnSpPr>
        <xdr:cNvPr id="97" name="直線コネクタ 96">
          <a:extLst>
            <a:ext uri="{FF2B5EF4-FFF2-40B4-BE49-F238E27FC236}">
              <a16:creationId xmlns:a16="http://schemas.microsoft.com/office/drawing/2014/main" id="{A64FCD7D-3044-43E5-A172-C8D74A1B0254}"/>
            </a:ext>
          </a:extLst>
        </xdr:cNvPr>
        <xdr:cNvCxnSpPr/>
      </xdr:nvCxnSpPr>
      <xdr:spPr>
        <a:xfrm>
          <a:off x="1828800" y="9838055"/>
          <a:ext cx="790575"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37374</xdr:rowOff>
    </xdr:from>
    <xdr:to>
      <xdr:col>6</xdr:col>
      <xdr:colOff>38100</xdr:colOff>
      <xdr:row>60</xdr:row>
      <xdr:rowOff>138974</xdr:rowOff>
    </xdr:to>
    <xdr:sp macro="" textlink="">
      <xdr:nvSpPr>
        <xdr:cNvPr id="98" name="楕円 97">
          <a:extLst>
            <a:ext uri="{FF2B5EF4-FFF2-40B4-BE49-F238E27FC236}">
              <a16:creationId xmlns:a16="http://schemas.microsoft.com/office/drawing/2014/main" id="{DBA4076E-564D-4CC4-B8C4-3D9369CFC44B}"/>
            </a:ext>
          </a:extLst>
        </xdr:cNvPr>
        <xdr:cNvSpPr/>
      </xdr:nvSpPr>
      <xdr:spPr>
        <a:xfrm>
          <a:off x="981075" y="975287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88174</xdr:rowOff>
    </xdr:from>
    <xdr:to>
      <xdr:col>10</xdr:col>
      <xdr:colOff>114300</xdr:colOff>
      <xdr:row>60</xdr:row>
      <xdr:rowOff>125730</xdr:rowOff>
    </xdr:to>
    <xdr:cxnSp macro="">
      <xdr:nvCxnSpPr>
        <xdr:cNvPr id="99" name="直線コネクタ 98">
          <a:extLst>
            <a:ext uri="{FF2B5EF4-FFF2-40B4-BE49-F238E27FC236}">
              <a16:creationId xmlns:a16="http://schemas.microsoft.com/office/drawing/2014/main" id="{015A82FC-DBF9-4A45-9341-9699374556AC}"/>
            </a:ext>
          </a:extLst>
        </xdr:cNvPr>
        <xdr:cNvCxnSpPr/>
      </xdr:nvCxnSpPr>
      <xdr:spPr>
        <a:xfrm>
          <a:off x="1028700" y="9800499"/>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170923</xdr:rowOff>
    </xdr:from>
    <xdr:ext cx="405111" cy="259045"/>
    <xdr:sp macro="" textlink="">
      <xdr:nvSpPr>
        <xdr:cNvPr id="100" name="n_1aveValue【体育館・プール】&#10;有形固定資産減価償却率">
          <a:extLst>
            <a:ext uri="{FF2B5EF4-FFF2-40B4-BE49-F238E27FC236}">
              <a16:creationId xmlns:a16="http://schemas.microsoft.com/office/drawing/2014/main" id="{2088E7E8-330E-4D7D-AE80-EF287931955A}"/>
            </a:ext>
          </a:extLst>
        </xdr:cNvPr>
        <xdr:cNvSpPr txBox="1"/>
      </xdr:nvSpPr>
      <xdr:spPr>
        <a:xfrm>
          <a:off x="3239144" y="10038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136633</xdr:rowOff>
    </xdr:from>
    <xdr:ext cx="405111" cy="259045"/>
    <xdr:sp macro="" textlink="">
      <xdr:nvSpPr>
        <xdr:cNvPr id="101" name="n_2aveValue【体育館・プール】&#10;有形固定資産減価償却率">
          <a:extLst>
            <a:ext uri="{FF2B5EF4-FFF2-40B4-BE49-F238E27FC236}">
              <a16:creationId xmlns:a16="http://schemas.microsoft.com/office/drawing/2014/main" id="{422F5A50-DE99-4630-AE2F-14DA56EFE2A0}"/>
            </a:ext>
          </a:extLst>
        </xdr:cNvPr>
        <xdr:cNvSpPr txBox="1"/>
      </xdr:nvSpPr>
      <xdr:spPr>
        <a:xfrm>
          <a:off x="2439044" y="10017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102" name="n_3aveValue【体育館・プール】&#10;有形固定資産減価償却率">
          <a:extLst>
            <a:ext uri="{FF2B5EF4-FFF2-40B4-BE49-F238E27FC236}">
              <a16:creationId xmlns:a16="http://schemas.microsoft.com/office/drawing/2014/main" id="{0CB57C17-14B0-4DE6-B212-23FF6464F45A}"/>
            </a:ext>
          </a:extLst>
        </xdr:cNvPr>
        <xdr:cNvSpPr txBox="1"/>
      </xdr:nvSpPr>
      <xdr:spPr>
        <a:xfrm>
          <a:off x="1648469" y="9945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61521</xdr:rowOff>
    </xdr:from>
    <xdr:ext cx="405111" cy="259045"/>
    <xdr:sp macro="" textlink="">
      <xdr:nvSpPr>
        <xdr:cNvPr id="103" name="n_4aveValue【体育館・プール】&#10;有形固定資産減価償却率">
          <a:extLst>
            <a:ext uri="{FF2B5EF4-FFF2-40B4-BE49-F238E27FC236}">
              <a16:creationId xmlns:a16="http://schemas.microsoft.com/office/drawing/2014/main" id="{6BA506C4-9AB8-47FB-8839-30503277CA92}"/>
            </a:ext>
          </a:extLst>
        </xdr:cNvPr>
        <xdr:cNvSpPr txBox="1"/>
      </xdr:nvSpPr>
      <xdr:spPr>
        <a:xfrm>
          <a:off x="848369" y="9942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98351</xdr:rowOff>
    </xdr:from>
    <xdr:ext cx="405111" cy="259045"/>
    <xdr:sp macro="" textlink="">
      <xdr:nvSpPr>
        <xdr:cNvPr id="104" name="n_1mainValue【体育館・プール】&#10;有形固定資産減価償却率">
          <a:extLst>
            <a:ext uri="{FF2B5EF4-FFF2-40B4-BE49-F238E27FC236}">
              <a16:creationId xmlns:a16="http://schemas.microsoft.com/office/drawing/2014/main" id="{9512FD92-114F-476E-8DB1-94A624D6A220}"/>
            </a:ext>
          </a:extLst>
        </xdr:cNvPr>
        <xdr:cNvSpPr txBox="1"/>
      </xdr:nvSpPr>
      <xdr:spPr>
        <a:xfrm>
          <a:off x="3239144" y="9651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60796</xdr:rowOff>
    </xdr:from>
    <xdr:ext cx="405111" cy="259045"/>
    <xdr:sp macro="" textlink="">
      <xdr:nvSpPr>
        <xdr:cNvPr id="105" name="n_2mainValue【体育館・プール】&#10;有形固定資産減価償却率">
          <a:extLst>
            <a:ext uri="{FF2B5EF4-FFF2-40B4-BE49-F238E27FC236}">
              <a16:creationId xmlns:a16="http://schemas.microsoft.com/office/drawing/2014/main" id="{EFD355B5-EA10-428B-BC25-7F08B1AD629B}"/>
            </a:ext>
          </a:extLst>
        </xdr:cNvPr>
        <xdr:cNvSpPr txBox="1"/>
      </xdr:nvSpPr>
      <xdr:spPr>
        <a:xfrm>
          <a:off x="2439044" y="9617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21607</xdr:rowOff>
    </xdr:from>
    <xdr:ext cx="405111" cy="259045"/>
    <xdr:sp macro="" textlink="">
      <xdr:nvSpPr>
        <xdr:cNvPr id="106" name="n_3mainValue【体育館・プール】&#10;有形固定資産減価償却率">
          <a:extLst>
            <a:ext uri="{FF2B5EF4-FFF2-40B4-BE49-F238E27FC236}">
              <a16:creationId xmlns:a16="http://schemas.microsoft.com/office/drawing/2014/main" id="{DCF75029-7B46-46B8-B94A-E2D1A8E5C7D7}"/>
            </a:ext>
          </a:extLst>
        </xdr:cNvPr>
        <xdr:cNvSpPr txBox="1"/>
      </xdr:nvSpPr>
      <xdr:spPr>
        <a:xfrm>
          <a:off x="1648469" y="957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155501</xdr:rowOff>
    </xdr:from>
    <xdr:ext cx="405111" cy="259045"/>
    <xdr:sp macro="" textlink="">
      <xdr:nvSpPr>
        <xdr:cNvPr id="107" name="n_4mainValue【体育館・プール】&#10;有形固定資産減価償却率">
          <a:extLst>
            <a:ext uri="{FF2B5EF4-FFF2-40B4-BE49-F238E27FC236}">
              <a16:creationId xmlns:a16="http://schemas.microsoft.com/office/drawing/2014/main" id="{72A4FDFF-9AF5-4C6C-8798-DAD863A263F8}"/>
            </a:ext>
          </a:extLst>
        </xdr:cNvPr>
        <xdr:cNvSpPr txBox="1"/>
      </xdr:nvSpPr>
      <xdr:spPr>
        <a:xfrm>
          <a:off x="848369" y="954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FF429A70-F058-449E-8270-F92BAAB0AFED}"/>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6FCF74D2-DCEC-44CE-9249-DF473650F589}"/>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32F59F0B-F236-42C9-A75A-CFDAEFB70F55}"/>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60B279FF-9CB5-4814-9273-68D420DA5189}"/>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79E7E91E-787A-4096-ADCE-E1CB9EEB439D}"/>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AD0B7DE5-EF56-45E9-AF5B-9149F76434E7}"/>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DC3BE4D1-C7E3-45F4-B0AA-E23F9F2519E6}"/>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F0F2393E-3B99-4C17-B419-1C9DC5392D1F}"/>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20E107BF-9CC8-42D8-8298-28D69F172532}"/>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9853A49F-BB9D-405C-9165-6469481B2C5B}"/>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5766C912-AEAA-47B3-A371-33594E875741}"/>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75552A9-B50A-4944-89E1-8B44BDAC24AF}"/>
            </a:ext>
          </a:extLst>
        </xdr:cNvPr>
        <xdr:cNvSpPr txBox="1"/>
      </xdr:nvSpPr>
      <xdr:spPr>
        <a:xfrm>
          <a:off x="5527221"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C9ED7F58-E221-441E-AD06-BB5A4EF0213C}"/>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F3ADEF96-6BEC-4380-B374-71E85904DB1C}"/>
            </a:ext>
          </a:extLst>
        </xdr:cNvPr>
        <xdr:cNvSpPr txBox="1"/>
      </xdr:nvSpPr>
      <xdr:spPr>
        <a:xfrm>
          <a:off x="55272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8721359E-D1DC-4E38-9D95-E0B99767E70A}"/>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5F97CC7-6543-4F9E-A1EC-81506694AC2C}"/>
            </a:ext>
          </a:extLst>
        </xdr:cNvPr>
        <xdr:cNvSpPr txBox="1"/>
      </xdr:nvSpPr>
      <xdr:spPr>
        <a:xfrm>
          <a:off x="5527221"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AC9589CB-1879-4734-BFDD-3A33632194FF}"/>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1E91116E-8EEF-4713-90AB-43001DBDCC34}"/>
            </a:ext>
          </a:extLst>
        </xdr:cNvPr>
        <xdr:cNvSpPr txBox="1"/>
      </xdr:nvSpPr>
      <xdr:spPr>
        <a:xfrm>
          <a:off x="5527221"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A086F7EC-EE8B-417E-B4D0-5AED73195B62}"/>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F4E3B28F-7AC6-4772-BEC8-68C48DC7A53D}"/>
            </a:ext>
          </a:extLst>
        </xdr:cNvPr>
        <xdr:cNvSpPr txBox="1"/>
      </xdr:nvSpPr>
      <xdr:spPr>
        <a:xfrm>
          <a:off x="5527221"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8EBA4C7D-F589-49E9-99D3-C57DEE102F7D}"/>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4F8629BF-2DBB-4D10-94CC-71CE0E21E623}"/>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A3D36EE1-E1AB-4F96-A5A9-E2E52DC03A35}"/>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131" name="直線コネクタ 130">
          <a:extLst>
            <a:ext uri="{FF2B5EF4-FFF2-40B4-BE49-F238E27FC236}">
              <a16:creationId xmlns:a16="http://schemas.microsoft.com/office/drawing/2014/main" id="{2BCED84E-C404-48E9-AF5F-2858AAB39D3A}"/>
            </a:ext>
          </a:extLst>
        </xdr:cNvPr>
        <xdr:cNvCxnSpPr/>
      </xdr:nvCxnSpPr>
      <xdr:spPr>
        <a:xfrm flipV="1">
          <a:off x="9429115" y="9229852"/>
          <a:ext cx="0" cy="12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2" name="【体育館・プール】&#10;一人当たり面積最小値テキスト">
          <a:extLst>
            <a:ext uri="{FF2B5EF4-FFF2-40B4-BE49-F238E27FC236}">
              <a16:creationId xmlns:a16="http://schemas.microsoft.com/office/drawing/2014/main" id="{9266EE75-2733-4568-8F8C-CE04514D4BA3}"/>
            </a:ext>
          </a:extLst>
        </xdr:cNvPr>
        <xdr:cNvSpPr txBox="1"/>
      </xdr:nvSpPr>
      <xdr:spPr>
        <a:xfrm>
          <a:off x="9467850" y="1043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3" name="直線コネクタ 132">
          <a:extLst>
            <a:ext uri="{FF2B5EF4-FFF2-40B4-BE49-F238E27FC236}">
              <a16:creationId xmlns:a16="http://schemas.microsoft.com/office/drawing/2014/main" id="{1F0A2AB3-ECA0-4F16-BE21-9960E5D58542}"/>
            </a:ext>
          </a:extLst>
        </xdr:cNvPr>
        <xdr:cNvCxnSpPr/>
      </xdr:nvCxnSpPr>
      <xdr:spPr>
        <a:xfrm>
          <a:off x="9363075" y="1043241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134" name="【体育館・プール】&#10;一人当たり面積最大値テキスト">
          <a:extLst>
            <a:ext uri="{FF2B5EF4-FFF2-40B4-BE49-F238E27FC236}">
              <a16:creationId xmlns:a16="http://schemas.microsoft.com/office/drawing/2014/main" id="{82646336-1C2D-4509-88F1-B770775721A1}"/>
            </a:ext>
          </a:extLst>
        </xdr:cNvPr>
        <xdr:cNvSpPr txBox="1"/>
      </xdr:nvSpPr>
      <xdr:spPr>
        <a:xfrm>
          <a:off x="9467850" y="900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135" name="直線コネクタ 134">
          <a:extLst>
            <a:ext uri="{FF2B5EF4-FFF2-40B4-BE49-F238E27FC236}">
              <a16:creationId xmlns:a16="http://schemas.microsoft.com/office/drawing/2014/main" id="{5A9A2A1E-C20C-4988-BC0D-A45C040C1C76}"/>
            </a:ext>
          </a:extLst>
        </xdr:cNvPr>
        <xdr:cNvCxnSpPr/>
      </xdr:nvCxnSpPr>
      <xdr:spPr>
        <a:xfrm>
          <a:off x="9363075" y="922985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163720</xdr:rowOff>
    </xdr:from>
    <xdr:ext cx="469744" cy="259045"/>
    <xdr:sp macro="" textlink="">
      <xdr:nvSpPr>
        <xdr:cNvPr id="136" name="【体育館・プール】&#10;一人当たり面積平均値テキスト">
          <a:extLst>
            <a:ext uri="{FF2B5EF4-FFF2-40B4-BE49-F238E27FC236}">
              <a16:creationId xmlns:a16="http://schemas.microsoft.com/office/drawing/2014/main" id="{2F6D879A-3EFA-488E-A1B2-66A2899CD0FA}"/>
            </a:ext>
          </a:extLst>
        </xdr:cNvPr>
        <xdr:cNvSpPr txBox="1"/>
      </xdr:nvSpPr>
      <xdr:spPr>
        <a:xfrm>
          <a:off x="9467850" y="10037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137" name="フローチャート: 判断 136">
          <a:extLst>
            <a:ext uri="{FF2B5EF4-FFF2-40B4-BE49-F238E27FC236}">
              <a16:creationId xmlns:a16="http://schemas.microsoft.com/office/drawing/2014/main" id="{ABB506A6-CB20-4759-9295-0B8B23CA6603}"/>
            </a:ext>
          </a:extLst>
        </xdr:cNvPr>
        <xdr:cNvSpPr/>
      </xdr:nvSpPr>
      <xdr:spPr>
        <a:xfrm>
          <a:off x="9401175" y="1018336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138" name="フローチャート: 判断 137">
          <a:extLst>
            <a:ext uri="{FF2B5EF4-FFF2-40B4-BE49-F238E27FC236}">
              <a16:creationId xmlns:a16="http://schemas.microsoft.com/office/drawing/2014/main" id="{E04ECEAC-42C6-48DE-A882-B6DB473C8B40}"/>
            </a:ext>
          </a:extLst>
        </xdr:cNvPr>
        <xdr:cNvSpPr/>
      </xdr:nvSpPr>
      <xdr:spPr>
        <a:xfrm>
          <a:off x="8639175" y="101812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139" name="フローチャート: 判断 138">
          <a:extLst>
            <a:ext uri="{FF2B5EF4-FFF2-40B4-BE49-F238E27FC236}">
              <a16:creationId xmlns:a16="http://schemas.microsoft.com/office/drawing/2014/main" id="{B3CDA51B-7B4B-4D4E-947A-43877AFD44E0}"/>
            </a:ext>
          </a:extLst>
        </xdr:cNvPr>
        <xdr:cNvSpPr/>
      </xdr:nvSpPr>
      <xdr:spPr>
        <a:xfrm>
          <a:off x="7839075" y="102012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47879</xdr:rowOff>
    </xdr:from>
    <xdr:to>
      <xdr:col>41</xdr:col>
      <xdr:colOff>101600</xdr:colOff>
      <xdr:row>63</xdr:row>
      <xdr:rowOff>149479</xdr:rowOff>
    </xdr:to>
    <xdr:sp macro="" textlink="">
      <xdr:nvSpPr>
        <xdr:cNvPr id="140" name="フローチャート: 判断 139">
          <a:extLst>
            <a:ext uri="{FF2B5EF4-FFF2-40B4-BE49-F238E27FC236}">
              <a16:creationId xmlns:a16="http://schemas.microsoft.com/office/drawing/2014/main" id="{3F192DB7-AEBD-4B67-A96A-652732DABC43}"/>
            </a:ext>
          </a:extLst>
        </xdr:cNvPr>
        <xdr:cNvSpPr/>
      </xdr:nvSpPr>
      <xdr:spPr>
        <a:xfrm>
          <a:off x="7029450" y="1024597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53213</xdr:rowOff>
    </xdr:from>
    <xdr:to>
      <xdr:col>36</xdr:col>
      <xdr:colOff>165100</xdr:colOff>
      <xdr:row>63</xdr:row>
      <xdr:rowOff>154813</xdr:rowOff>
    </xdr:to>
    <xdr:sp macro="" textlink="">
      <xdr:nvSpPr>
        <xdr:cNvPr id="141" name="フローチャート: 判断 140">
          <a:extLst>
            <a:ext uri="{FF2B5EF4-FFF2-40B4-BE49-F238E27FC236}">
              <a16:creationId xmlns:a16="http://schemas.microsoft.com/office/drawing/2014/main" id="{EA3A289E-CDFC-4F21-B179-CDF44AA4B7E0}"/>
            </a:ext>
          </a:extLst>
        </xdr:cNvPr>
        <xdr:cNvSpPr/>
      </xdr:nvSpPr>
      <xdr:spPr>
        <a:xfrm>
          <a:off x="6238875" y="1025131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325DAF93-CB7C-4386-B8E3-B5F7AA64F3A4}"/>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7B7F9F0E-1B8D-4B4A-9753-22376C82DCC3}"/>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E50D5D3E-72DB-4EF3-AD5D-ADC3F0A87DF5}"/>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983BD610-F91B-435F-805E-5888336FC2F7}"/>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448776F9-1D2E-44A3-92A4-633B273659D2}"/>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12065</xdr:rowOff>
    </xdr:from>
    <xdr:to>
      <xdr:col>55</xdr:col>
      <xdr:colOff>50800</xdr:colOff>
      <xdr:row>64</xdr:row>
      <xdr:rowOff>113665</xdr:rowOff>
    </xdr:to>
    <xdr:sp macro="" textlink="">
      <xdr:nvSpPr>
        <xdr:cNvPr id="147" name="楕円 146">
          <a:extLst>
            <a:ext uri="{FF2B5EF4-FFF2-40B4-BE49-F238E27FC236}">
              <a16:creationId xmlns:a16="http://schemas.microsoft.com/office/drawing/2014/main" id="{30B61D8F-E3B3-4FDD-991B-5054CEED5B8B}"/>
            </a:ext>
          </a:extLst>
        </xdr:cNvPr>
        <xdr:cNvSpPr/>
      </xdr:nvSpPr>
      <xdr:spPr>
        <a:xfrm>
          <a:off x="9401175" y="1037209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98442</xdr:rowOff>
    </xdr:from>
    <xdr:ext cx="469744" cy="259045"/>
    <xdr:sp macro="" textlink="">
      <xdr:nvSpPr>
        <xdr:cNvPr id="148" name="【体育館・プール】&#10;一人当たり面積該当値テキスト">
          <a:extLst>
            <a:ext uri="{FF2B5EF4-FFF2-40B4-BE49-F238E27FC236}">
              <a16:creationId xmlns:a16="http://schemas.microsoft.com/office/drawing/2014/main" id="{D698ABD4-FFA6-457D-A11B-49F3D47AD00D}"/>
            </a:ext>
          </a:extLst>
        </xdr:cNvPr>
        <xdr:cNvSpPr txBox="1"/>
      </xdr:nvSpPr>
      <xdr:spPr>
        <a:xfrm>
          <a:off x="9467850" y="103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12065</xdr:rowOff>
    </xdr:from>
    <xdr:to>
      <xdr:col>50</xdr:col>
      <xdr:colOff>165100</xdr:colOff>
      <xdr:row>64</xdr:row>
      <xdr:rowOff>113665</xdr:rowOff>
    </xdr:to>
    <xdr:sp macro="" textlink="">
      <xdr:nvSpPr>
        <xdr:cNvPr id="149" name="楕円 148">
          <a:extLst>
            <a:ext uri="{FF2B5EF4-FFF2-40B4-BE49-F238E27FC236}">
              <a16:creationId xmlns:a16="http://schemas.microsoft.com/office/drawing/2014/main" id="{5640F023-3873-420B-95E4-E2BE8C1E0637}"/>
            </a:ext>
          </a:extLst>
        </xdr:cNvPr>
        <xdr:cNvSpPr/>
      </xdr:nvSpPr>
      <xdr:spPr>
        <a:xfrm>
          <a:off x="8639175" y="103720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62865</xdr:rowOff>
    </xdr:from>
    <xdr:to>
      <xdr:col>55</xdr:col>
      <xdr:colOff>0</xdr:colOff>
      <xdr:row>64</xdr:row>
      <xdr:rowOff>62865</xdr:rowOff>
    </xdr:to>
    <xdr:cxnSp macro="">
      <xdr:nvCxnSpPr>
        <xdr:cNvPr id="150" name="直線コネクタ 149">
          <a:extLst>
            <a:ext uri="{FF2B5EF4-FFF2-40B4-BE49-F238E27FC236}">
              <a16:creationId xmlns:a16="http://schemas.microsoft.com/office/drawing/2014/main" id="{F3BA293F-6E71-4EE7-80E6-B038A2A2D957}"/>
            </a:ext>
          </a:extLst>
        </xdr:cNvPr>
        <xdr:cNvCxnSpPr/>
      </xdr:nvCxnSpPr>
      <xdr:spPr>
        <a:xfrm>
          <a:off x="8686800" y="1042924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12446</xdr:rowOff>
    </xdr:from>
    <xdr:to>
      <xdr:col>46</xdr:col>
      <xdr:colOff>38100</xdr:colOff>
      <xdr:row>64</xdr:row>
      <xdr:rowOff>114046</xdr:rowOff>
    </xdr:to>
    <xdr:sp macro="" textlink="">
      <xdr:nvSpPr>
        <xdr:cNvPr id="151" name="楕円 150">
          <a:extLst>
            <a:ext uri="{FF2B5EF4-FFF2-40B4-BE49-F238E27FC236}">
              <a16:creationId xmlns:a16="http://schemas.microsoft.com/office/drawing/2014/main" id="{56EED4F2-57C4-4C4E-AA25-BA5CE65139A9}"/>
            </a:ext>
          </a:extLst>
        </xdr:cNvPr>
        <xdr:cNvSpPr/>
      </xdr:nvSpPr>
      <xdr:spPr>
        <a:xfrm>
          <a:off x="7839075" y="1037247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62865</xdr:rowOff>
    </xdr:from>
    <xdr:to>
      <xdr:col>50</xdr:col>
      <xdr:colOff>114300</xdr:colOff>
      <xdr:row>64</xdr:row>
      <xdr:rowOff>63246</xdr:rowOff>
    </xdr:to>
    <xdr:cxnSp macro="">
      <xdr:nvCxnSpPr>
        <xdr:cNvPr id="152" name="直線コネクタ 151">
          <a:extLst>
            <a:ext uri="{FF2B5EF4-FFF2-40B4-BE49-F238E27FC236}">
              <a16:creationId xmlns:a16="http://schemas.microsoft.com/office/drawing/2014/main" id="{ACD86C63-7BF2-4D28-B4A3-31758BE6850C}"/>
            </a:ext>
          </a:extLst>
        </xdr:cNvPr>
        <xdr:cNvCxnSpPr/>
      </xdr:nvCxnSpPr>
      <xdr:spPr>
        <a:xfrm flipV="1">
          <a:off x="7886700" y="10429240"/>
          <a:ext cx="8001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12446</xdr:rowOff>
    </xdr:from>
    <xdr:to>
      <xdr:col>41</xdr:col>
      <xdr:colOff>101600</xdr:colOff>
      <xdr:row>64</xdr:row>
      <xdr:rowOff>114046</xdr:rowOff>
    </xdr:to>
    <xdr:sp macro="" textlink="">
      <xdr:nvSpPr>
        <xdr:cNvPr id="153" name="楕円 152">
          <a:extLst>
            <a:ext uri="{FF2B5EF4-FFF2-40B4-BE49-F238E27FC236}">
              <a16:creationId xmlns:a16="http://schemas.microsoft.com/office/drawing/2014/main" id="{18D181AC-6C97-480C-ACA3-71DFEC5AB626}"/>
            </a:ext>
          </a:extLst>
        </xdr:cNvPr>
        <xdr:cNvSpPr/>
      </xdr:nvSpPr>
      <xdr:spPr>
        <a:xfrm>
          <a:off x="7029450" y="1037247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63246</xdr:rowOff>
    </xdr:from>
    <xdr:to>
      <xdr:col>45</xdr:col>
      <xdr:colOff>177800</xdr:colOff>
      <xdr:row>64</xdr:row>
      <xdr:rowOff>63246</xdr:rowOff>
    </xdr:to>
    <xdr:cxnSp macro="">
      <xdr:nvCxnSpPr>
        <xdr:cNvPr id="154" name="直線コネクタ 153">
          <a:extLst>
            <a:ext uri="{FF2B5EF4-FFF2-40B4-BE49-F238E27FC236}">
              <a16:creationId xmlns:a16="http://schemas.microsoft.com/office/drawing/2014/main" id="{FC3FD1DC-4A6C-402E-9691-0F1666CBAC47}"/>
            </a:ext>
          </a:extLst>
        </xdr:cNvPr>
        <xdr:cNvCxnSpPr/>
      </xdr:nvCxnSpPr>
      <xdr:spPr>
        <a:xfrm>
          <a:off x="7077075" y="1042962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137414</xdr:rowOff>
    </xdr:from>
    <xdr:to>
      <xdr:col>36</xdr:col>
      <xdr:colOff>165100</xdr:colOff>
      <xdr:row>64</xdr:row>
      <xdr:rowOff>67564</xdr:rowOff>
    </xdr:to>
    <xdr:sp macro="" textlink="">
      <xdr:nvSpPr>
        <xdr:cNvPr id="155" name="楕円 154">
          <a:extLst>
            <a:ext uri="{FF2B5EF4-FFF2-40B4-BE49-F238E27FC236}">
              <a16:creationId xmlns:a16="http://schemas.microsoft.com/office/drawing/2014/main" id="{3F6EB260-0B99-454D-87F9-4DE10AAAD856}"/>
            </a:ext>
          </a:extLst>
        </xdr:cNvPr>
        <xdr:cNvSpPr/>
      </xdr:nvSpPr>
      <xdr:spPr>
        <a:xfrm>
          <a:off x="6238875" y="1034186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16764</xdr:rowOff>
    </xdr:from>
    <xdr:to>
      <xdr:col>41</xdr:col>
      <xdr:colOff>50800</xdr:colOff>
      <xdr:row>64</xdr:row>
      <xdr:rowOff>63246</xdr:rowOff>
    </xdr:to>
    <xdr:cxnSp macro="">
      <xdr:nvCxnSpPr>
        <xdr:cNvPr id="156" name="直線コネクタ 155">
          <a:extLst>
            <a:ext uri="{FF2B5EF4-FFF2-40B4-BE49-F238E27FC236}">
              <a16:creationId xmlns:a16="http://schemas.microsoft.com/office/drawing/2014/main" id="{DF5604E2-ABB0-4A6B-A70F-518318F0DF64}"/>
            </a:ext>
          </a:extLst>
        </xdr:cNvPr>
        <xdr:cNvCxnSpPr/>
      </xdr:nvCxnSpPr>
      <xdr:spPr>
        <a:xfrm>
          <a:off x="6286500" y="10379964"/>
          <a:ext cx="790575"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91711</xdr:rowOff>
    </xdr:from>
    <xdr:ext cx="469744" cy="259045"/>
    <xdr:sp macro="" textlink="">
      <xdr:nvSpPr>
        <xdr:cNvPr id="157" name="n_1aveValue【体育館・プール】&#10;一人当たり面積">
          <a:extLst>
            <a:ext uri="{FF2B5EF4-FFF2-40B4-BE49-F238E27FC236}">
              <a16:creationId xmlns:a16="http://schemas.microsoft.com/office/drawing/2014/main" id="{B9632081-218B-4942-9C8C-C1B641FA1E47}"/>
            </a:ext>
          </a:extLst>
        </xdr:cNvPr>
        <xdr:cNvSpPr txBox="1"/>
      </xdr:nvSpPr>
      <xdr:spPr>
        <a:xfrm>
          <a:off x="8458277" y="996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105427</xdr:rowOff>
    </xdr:from>
    <xdr:ext cx="469744" cy="259045"/>
    <xdr:sp macro="" textlink="">
      <xdr:nvSpPr>
        <xdr:cNvPr id="158" name="n_2aveValue【体育館・プール】&#10;一人当たり面積">
          <a:extLst>
            <a:ext uri="{FF2B5EF4-FFF2-40B4-BE49-F238E27FC236}">
              <a16:creationId xmlns:a16="http://schemas.microsoft.com/office/drawing/2014/main" id="{2BC1F972-3ADE-439C-AD24-F0205A6350F7}"/>
            </a:ext>
          </a:extLst>
        </xdr:cNvPr>
        <xdr:cNvSpPr txBox="1"/>
      </xdr:nvSpPr>
      <xdr:spPr>
        <a:xfrm>
          <a:off x="7677227" y="997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166006</xdr:rowOff>
    </xdr:from>
    <xdr:ext cx="469744" cy="259045"/>
    <xdr:sp macro="" textlink="">
      <xdr:nvSpPr>
        <xdr:cNvPr id="159" name="n_3aveValue【体育館・プール】&#10;一人当たり面積">
          <a:extLst>
            <a:ext uri="{FF2B5EF4-FFF2-40B4-BE49-F238E27FC236}">
              <a16:creationId xmlns:a16="http://schemas.microsoft.com/office/drawing/2014/main" id="{DFE10768-38D0-4755-A49C-75A7D80F1CD8}"/>
            </a:ext>
          </a:extLst>
        </xdr:cNvPr>
        <xdr:cNvSpPr txBox="1"/>
      </xdr:nvSpPr>
      <xdr:spPr>
        <a:xfrm>
          <a:off x="6867602" y="1004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171340</xdr:rowOff>
    </xdr:from>
    <xdr:ext cx="469744" cy="259045"/>
    <xdr:sp macro="" textlink="">
      <xdr:nvSpPr>
        <xdr:cNvPr id="160" name="n_4aveValue【体育館・プール】&#10;一人当たり面積">
          <a:extLst>
            <a:ext uri="{FF2B5EF4-FFF2-40B4-BE49-F238E27FC236}">
              <a16:creationId xmlns:a16="http://schemas.microsoft.com/office/drawing/2014/main" id="{1BD67AC4-1026-4874-9F31-F7991A0DD680}"/>
            </a:ext>
          </a:extLst>
        </xdr:cNvPr>
        <xdr:cNvSpPr txBox="1"/>
      </xdr:nvSpPr>
      <xdr:spPr>
        <a:xfrm>
          <a:off x="6067502" y="1003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104792</xdr:rowOff>
    </xdr:from>
    <xdr:ext cx="469744" cy="259045"/>
    <xdr:sp macro="" textlink="">
      <xdr:nvSpPr>
        <xdr:cNvPr id="161" name="n_1mainValue【体育館・プール】&#10;一人当たり面積">
          <a:extLst>
            <a:ext uri="{FF2B5EF4-FFF2-40B4-BE49-F238E27FC236}">
              <a16:creationId xmlns:a16="http://schemas.microsoft.com/office/drawing/2014/main" id="{2FF1F716-FC3E-4A5B-B9C6-E8F456EF0B4D}"/>
            </a:ext>
          </a:extLst>
        </xdr:cNvPr>
        <xdr:cNvSpPr txBox="1"/>
      </xdr:nvSpPr>
      <xdr:spPr>
        <a:xfrm>
          <a:off x="845827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105173</xdr:rowOff>
    </xdr:from>
    <xdr:ext cx="469744" cy="259045"/>
    <xdr:sp macro="" textlink="">
      <xdr:nvSpPr>
        <xdr:cNvPr id="162" name="n_2mainValue【体育館・プール】&#10;一人当たり面積">
          <a:extLst>
            <a:ext uri="{FF2B5EF4-FFF2-40B4-BE49-F238E27FC236}">
              <a16:creationId xmlns:a16="http://schemas.microsoft.com/office/drawing/2014/main" id="{488B2771-451F-45E1-935E-661ADFA19E15}"/>
            </a:ext>
          </a:extLst>
        </xdr:cNvPr>
        <xdr:cNvSpPr txBox="1"/>
      </xdr:nvSpPr>
      <xdr:spPr>
        <a:xfrm>
          <a:off x="7677227" y="1046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105173</xdr:rowOff>
    </xdr:from>
    <xdr:ext cx="469744" cy="259045"/>
    <xdr:sp macro="" textlink="">
      <xdr:nvSpPr>
        <xdr:cNvPr id="163" name="n_3mainValue【体育館・プール】&#10;一人当たり面積">
          <a:extLst>
            <a:ext uri="{FF2B5EF4-FFF2-40B4-BE49-F238E27FC236}">
              <a16:creationId xmlns:a16="http://schemas.microsoft.com/office/drawing/2014/main" id="{2E0F8A27-2E3D-4690-A5A1-D3BD480E8029}"/>
            </a:ext>
          </a:extLst>
        </xdr:cNvPr>
        <xdr:cNvSpPr txBox="1"/>
      </xdr:nvSpPr>
      <xdr:spPr>
        <a:xfrm>
          <a:off x="6867602" y="1046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58691</xdr:rowOff>
    </xdr:from>
    <xdr:ext cx="469744" cy="259045"/>
    <xdr:sp macro="" textlink="">
      <xdr:nvSpPr>
        <xdr:cNvPr id="164" name="n_4mainValue【体育館・プール】&#10;一人当たり面積">
          <a:extLst>
            <a:ext uri="{FF2B5EF4-FFF2-40B4-BE49-F238E27FC236}">
              <a16:creationId xmlns:a16="http://schemas.microsoft.com/office/drawing/2014/main" id="{0DFC3B3B-503A-401F-850E-85460248C1B5}"/>
            </a:ext>
          </a:extLst>
        </xdr:cNvPr>
        <xdr:cNvSpPr txBox="1"/>
      </xdr:nvSpPr>
      <xdr:spPr>
        <a:xfrm>
          <a:off x="6067502" y="1042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3E2CA77-4791-4AC2-8483-614C845ABDD5}"/>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7FB01AFB-53FD-42B2-BFDE-482A7A3EB4A3}"/>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E45B2A05-BC09-40F9-9CCC-A5D58D8E867E}"/>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7B80363E-40E9-4D8B-BF7E-F1B44EB75E1F}"/>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29A2B3B5-35DC-40DD-B52B-474EE1F79D68}"/>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B9F91632-4D1E-4FE1-BE9E-3A3FF2672A77}"/>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5D17247A-2C19-4D99-82EC-3D5342E73B94}"/>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C30028E8-5694-4E5A-B507-85B3D1AF9ECC}"/>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37725BFB-21A3-489E-838F-8103909C403C}"/>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310103C4-F4BD-4532-8506-C6F87F63B4A4}"/>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30DC18B5-0742-444E-8F52-86C0375F0F35}"/>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94FF7A13-7DCF-4847-B341-1BC28087B090}"/>
            </a:ext>
          </a:extLst>
        </xdr:cNvPr>
        <xdr:cNvCxnSpPr/>
      </xdr:nvCxnSpPr>
      <xdr:spPr>
        <a:xfrm>
          <a:off x="6858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1C989F18-AB10-4010-9CAD-EF8B1F6C08A0}"/>
            </a:ext>
          </a:extLst>
        </xdr:cNvPr>
        <xdr:cNvSpPr txBox="1"/>
      </xdr:nvSpPr>
      <xdr:spPr>
        <a:xfrm>
          <a:off x="2789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3A0708B5-1DC1-45C7-BC40-E328B731EBC8}"/>
            </a:ext>
          </a:extLst>
        </xdr:cNvPr>
        <xdr:cNvCxnSpPr/>
      </xdr:nvCxnSpPr>
      <xdr:spPr>
        <a:xfrm>
          <a:off x="6858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F79FEA3D-8FAF-4AB3-828D-21E6F0CEEDBB}"/>
            </a:ext>
          </a:extLst>
        </xdr:cNvPr>
        <xdr:cNvSpPr txBox="1"/>
      </xdr:nvSpPr>
      <xdr:spPr>
        <a:xfrm>
          <a:off x="339891"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65941990-E51A-4758-8031-E0081256BAF1}"/>
            </a:ext>
          </a:extLst>
        </xdr:cNvPr>
        <xdr:cNvCxnSpPr/>
      </xdr:nvCxnSpPr>
      <xdr:spPr>
        <a:xfrm>
          <a:off x="6858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A42812F1-C4D1-4790-A385-5A0CA1955B29}"/>
            </a:ext>
          </a:extLst>
        </xdr:cNvPr>
        <xdr:cNvSpPr txBox="1"/>
      </xdr:nvSpPr>
      <xdr:spPr>
        <a:xfrm>
          <a:off x="339891"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5F36A968-94F6-41B4-ADCC-F882812D0F61}"/>
            </a:ext>
          </a:extLst>
        </xdr:cNvPr>
        <xdr:cNvCxnSpPr/>
      </xdr:nvCxnSpPr>
      <xdr:spPr>
        <a:xfrm>
          <a:off x="6858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240D684C-13ED-4269-B62F-20426FB6148E}"/>
            </a:ext>
          </a:extLst>
        </xdr:cNvPr>
        <xdr:cNvSpPr txBox="1"/>
      </xdr:nvSpPr>
      <xdr:spPr>
        <a:xfrm>
          <a:off x="339891"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F1F45EE8-7E30-4E4B-9ADD-4210AB6B43A2}"/>
            </a:ext>
          </a:extLst>
        </xdr:cNvPr>
        <xdr:cNvCxnSpPr/>
      </xdr:nvCxnSpPr>
      <xdr:spPr>
        <a:xfrm>
          <a:off x="6858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483092FA-59C6-4CFA-B4AC-589A375E7592}"/>
            </a:ext>
          </a:extLst>
        </xdr:cNvPr>
        <xdr:cNvSpPr txBox="1"/>
      </xdr:nvSpPr>
      <xdr:spPr>
        <a:xfrm>
          <a:off x="339891"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BA165984-11D6-44F0-90D8-FC37028428AC}"/>
            </a:ext>
          </a:extLst>
        </xdr:cNvPr>
        <xdr:cNvCxnSpPr/>
      </xdr:nvCxnSpPr>
      <xdr:spPr>
        <a:xfrm>
          <a:off x="6858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E0520F46-9AB1-4C29-AF76-DF121377A8C4}"/>
            </a:ext>
          </a:extLst>
        </xdr:cNvPr>
        <xdr:cNvSpPr txBox="1"/>
      </xdr:nvSpPr>
      <xdr:spPr>
        <a:xfrm>
          <a:off x="3881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116780BB-A298-430D-BF25-D8D181EFB383}"/>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362701B1-3B2F-40D8-834A-7FBF197F3B66}"/>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6122E651-308D-4C4A-8203-7CDB3FECFE7A}"/>
            </a:ext>
          </a:extLst>
        </xdr:cNvPr>
        <xdr:cNvCxnSpPr/>
      </xdr:nvCxnSpPr>
      <xdr:spPr>
        <a:xfrm flipV="1">
          <a:off x="4180840" y="12756333"/>
          <a:ext cx="0" cy="1328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4BCCDA5F-1510-40C5-88E4-CC1C17CC8332}"/>
            </a:ext>
          </a:extLst>
        </xdr:cNvPr>
        <xdr:cNvSpPr txBox="1"/>
      </xdr:nvSpPr>
      <xdr:spPr>
        <a:xfrm>
          <a:off x="4219575" y="1408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5A17E2FC-3768-4DBA-8AD4-DA49FD59E512}"/>
            </a:ext>
          </a:extLst>
        </xdr:cNvPr>
        <xdr:cNvCxnSpPr/>
      </xdr:nvCxnSpPr>
      <xdr:spPr>
        <a:xfrm>
          <a:off x="4105275" y="14084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193" name="【福祉施設】&#10;有形固定資産減価償却率最大値テキスト">
          <a:extLst>
            <a:ext uri="{FF2B5EF4-FFF2-40B4-BE49-F238E27FC236}">
              <a16:creationId xmlns:a16="http://schemas.microsoft.com/office/drawing/2014/main" id="{4A36A60D-ADFF-4824-9043-2EBFC7BE2755}"/>
            </a:ext>
          </a:extLst>
        </xdr:cNvPr>
        <xdr:cNvSpPr txBox="1"/>
      </xdr:nvSpPr>
      <xdr:spPr>
        <a:xfrm>
          <a:off x="4219575" y="1253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194" name="直線コネクタ 193">
          <a:extLst>
            <a:ext uri="{FF2B5EF4-FFF2-40B4-BE49-F238E27FC236}">
              <a16:creationId xmlns:a16="http://schemas.microsoft.com/office/drawing/2014/main" id="{35414297-626D-488F-A4FC-2BFAB4764779}"/>
            </a:ext>
          </a:extLst>
        </xdr:cNvPr>
        <xdr:cNvCxnSpPr/>
      </xdr:nvCxnSpPr>
      <xdr:spPr>
        <a:xfrm>
          <a:off x="4105275" y="127563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119578</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BCBDDCED-5EBA-4A43-B983-26A921784D08}"/>
            </a:ext>
          </a:extLst>
        </xdr:cNvPr>
        <xdr:cNvSpPr txBox="1"/>
      </xdr:nvSpPr>
      <xdr:spPr>
        <a:xfrm>
          <a:off x="4219575" y="13400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196" name="フローチャート: 判断 195">
          <a:extLst>
            <a:ext uri="{FF2B5EF4-FFF2-40B4-BE49-F238E27FC236}">
              <a16:creationId xmlns:a16="http://schemas.microsoft.com/office/drawing/2014/main" id="{4D94106A-C43F-4787-A325-F4474EB52BDA}"/>
            </a:ext>
          </a:extLst>
        </xdr:cNvPr>
        <xdr:cNvSpPr/>
      </xdr:nvSpPr>
      <xdr:spPr>
        <a:xfrm>
          <a:off x="4124325" y="1353647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72208</xdr:rowOff>
    </xdr:from>
    <xdr:to>
      <xdr:col>20</xdr:col>
      <xdr:colOff>38100</xdr:colOff>
      <xdr:row>84</xdr:row>
      <xdr:rowOff>2358</xdr:rowOff>
    </xdr:to>
    <xdr:sp macro="" textlink="">
      <xdr:nvSpPr>
        <xdr:cNvPr id="197" name="フローチャート: 判断 196">
          <a:extLst>
            <a:ext uri="{FF2B5EF4-FFF2-40B4-BE49-F238E27FC236}">
              <a16:creationId xmlns:a16="http://schemas.microsoft.com/office/drawing/2014/main" id="{F08A8594-2A34-452A-AE68-09689BB74926}"/>
            </a:ext>
          </a:extLst>
        </xdr:cNvPr>
        <xdr:cNvSpPr/>
      </xdr:nvSpPr>
      <xdr:spPr>
        <a:xfrm>
          <a:off x="3381375" y="135088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198" name="フローチャート: 判断 197">
          <a:extLst>
            <a:ext uri="{FF2B5EF4-FFF2-40B4-BE49-F238E27FC236}">
              <a16:creationId xmlns:a16="http://schemas.microsoft.com/office/drawing/2014/main" id="{C2E81E5B-CA04-44D4-AC8E-E1F6D782A6EC}"/>
            </a:ext>
          </a:extLst>
        </xdr:cNvPr>
        <xdr:cNvSpPr/>
      </xdr:nvSpPr>
      <xdr:spPr>
        <a:xfrm>
          <a:off x="2571750" y="1347606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142421</xdr:rowOff>
    </xdr:from>
    <xdr:to>
      <xdr:col>10</xdr:col>
      <xdr:colOff>165100</xdr:colOff>
      <xdr:row>83</xdr:row>
      <xdr:rowOff>72571</xdr:rowOff>
    </xdr:to>
    <xdr:sp macro="" textlink="">
      <xdr:nvSpPr>
        <xdr:cNvPr id="199" name="フローチャート: 判断 198">
          <a:extLst>
            <a:ext uri="{FF2B5EF4-FFF2-40B4-BE49-F238E27FC236}">
              <a16:creationId xmlns:a16="http://schemas.microsoft.com/office/drawing/2014/main" id="{E411FB25-CBBF-4E77-8A1F-95B4D2EE8305}"/>
            </a:ext>
          </a:extLst>
        </xdr:cNvPr>
        <xdr:cNvSpPr/>
      </xdr:nvSpPr>
      <xdr:spPr>
        <a:xfrm>
          <a:off x="1781175" y="1342344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111398</xdr:rowOff>
    </xdr:from>
    <xdr:to>
      <xdr:col>6</xdr:col>
      <xdr:colOff>38100</xdr:colOff>
      <xdr:row>83</xdr:row>
      <xdr:rowOff>41548</xdr:rowOff>
    </xdr:to>
    <xdr:sp macro="" textlink="">
      <xdr:nvSpPr>
        <xdr:cNvPr id="200" name="フローチャート: 判断 199">
          <a:extLst>
            <a:ext uri="{FF2B5EF4-FFF2-40B4-BE49-F238E27FC236}">
              <a16:creationId xmlns:a16="http://schemas.microsoft.com/office/drawing/2014/main" id="{EC65C279-6E73-4F9D-8322-927D4C33884C}"/>
            </a:ext>
          </a:extLst>
        </xdr:cNvPr>
        <xdr:cNvSpPr/>
      </xdr:nvSpPr>
      <xdr:spPr>
        <a:xfrm>
          <a:off x="981075" y="133892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32BC92AC-B228-4723-BD13-268404577E1D}"/>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BC4F2D33-930E-4ED0-BDD4-E04A3E188BEB}"/>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191913CA-EAF3-4BBD-82E8-720D72DB3A98}"/>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8A1D9C1D-87C8-43AD-8B9E-B121C94A4F2F}"/>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3F75CE67-ED7A-4B67-9E25-D92982B5A1D7}"/>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55880</xdr:rowOff>
    </xdr:from>
    <xdr:to>
      <xdr:col>24</xdr:col>
      <xdr:colOff>114300</xdr:colOff>
      <xdr:row>84</xdr:row>
      <xdr:rowOff>157480</xdr:rowOff>
    </xdr:to>
    <xdr:sp macro="" textlink="">
      <xdr:nvSpPr>
        <xdr:cNvPr id="206" name="楕円 205">
          <a:extLst>
            <a:ext uri="{FF2B5EF4-FFF2-40B4-BE49-F238E27FC236}">
              <a16:creationId xmlns:a16="http://schemas.microsoft.com/office/drawing/2014/main" id="{4376DCB0-77A1-4A11-A0F0-7858F4F45491}"/>
            </a:ext>
          </a:extLst>
        </xdr:cNvPr>
        <xdr:cNvSpPr/>
      </xdr:nvSpPr>
      <xdr:spPr>
        <a:xfrm>
          <a:off x="4124325" y="136575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34307</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47B234CF-995D-4C77-86C6-CC0BB58240C0}"/>
            </a:ext>
          </a:extLst>
        </xdr:cNvPr>
        <xdr:cNvSpPr txBox="1"/>
      </xdr:nvSpPr>
      <xdr:spPr>
        <a:xfrm>
          <a:off x="4219575"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15058</xdr:rowOff>
    </xdr:from>
    <xdr:to>
      <xdr:col>20</xdr:col>
      <xdr:colOff>38100</xdr:colOff>
      <xdr:row>84</xdr:row>
      <xdr:rowOff>116658</xdr:rowOff>
    </xdr:to>
    <xdr:sp macro="" textlink="">
      <xdr:nvSpPr>
        <xdr:cNvPr id="208" name="楕円 207">
          <a:extLst>
            <a:ext uri="{FF2B5EF4-FFF2-40B4-BE49-F238E27FC236}">
              <a16:creationId xmlns:a16="http://schemas.microsoft.com/office/drawing/2014/main" id="{6F550A45-96D9-4DF3-9622-F517E8204F40}"/>
            </a:ext>
          </a:extLst>
        </xdr:cNvPr>
        <xdr:cNvSpPr/>
      </xdr:nvSpPr>
      <xdr:spPr>
        <a:xfrm>
          <a:off x="3381375" y="1361358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65858</xdr:rowOff>
    </xdr:from>
    <xdr:to>
      <xdr:col>24</xdr:col>
      <xdr:colOff>63500</xdr:colOff>
      <xdr:row>84</xdr:row>
      <xdr:rowOff>106680</xdr:rowOff>
    </xdr:to>
    <xdr:cxnSp macro="">
      <xdr:nvCxnSpPr>
        <xdr:cNvPr id="209" name="直線コネクタ 208">
          <a:extLst>
            <a:ext uri="{FF2B5EF4-FFF2-40B4-BE49-F238E27FC236}">
              <a16:creationId xmlns:a16="http://schemas.microsoft.com/office/drawing/2014/main" id="{06142727-B0E1-4CF1-BFE8-A720E549699B}"/>
            </a:ext>
          </a:extLst>
        </xdr:cNvPr>
        <xdr:cNvCxnSpPr/>
      </xdr:nvCxnSpPr>
      <xdr:spPr>
        <a:xfrm>
          <a:off x="3429000" y="13670733"/>
          <a:ext cx="752475"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144055</xdr:rowOff>
    </xdr:from>
    <xdr:to>
      <xdr:col>15</xdr:col>
      <xdr:colOff>101600</xdr:colOff>
      <xdr:row>84</xdr:row>
      <xdr:rowOff>74205</xdr:rowOff>
    </xdr:to>
    <xdr:sp macro="" textlink="">
      <xdr:nvSpPr>
        <xdr:cNvPr id="210" name="楕円 209">
          <a:extLst>
            <a:ext uri="{FF2B5EF4-FFF2-40B4-BE49-F238E27FC236}">
              <a16:creationId xmlns:a16="http://schemas.microsoft.com/office/drawing/2014/main" id="{13E90603-3822-40A0-871A-AF99EA42F382}"/>
            </a:ext>
          </a:extLst>
        </xdr:cNvPr>
        <xdr:cNvSpPr/>
      </xdr:nvSpPr>
      <xdr:spPr>
        <a:xfrm>
          <a:off x="2571750" y="135806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23405</xdr:rowOff>
    </xdr:from>
    <xdr:to>
      <xdr:col>19</xdr:col>
      <xdr:colOff>177800</xdr:colOff>
      <xdr:row>84</xdr:row>
      <xdr:rowOff>65858</xdr:rowOff>
    </xdr:to>
    <xdr:cxnSp macro="">
      <xdr:nvCxnSpPr>
        <xdr:cNvPr id="211" name="直線コネクタ 210">
          <a:extLst>
            <a:ext uri="{FF2B5EF4-FFF2-40B4-BE49-F238E27FC236}">
              <a16:creationId xmlns:a16="http://schemas.microsoft.com/office/drawing/2014/main" id="{E847286B-B44E-41DD-A24D-D9CDDDD4125F}"/>
            </a:ext>
          </a:extLst>
        </xdr:cNvPr>
        <xdr:cNvCxnSpPr/>
      </xdr:nvCxnSpPr>
      <xdr:spPr>
        <a:xfrm>
          <a:off x="2619375" y="13628280"/>
          <a:ext cx="809625"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116295</xdr:rowOff>
    </xdr:from>
    <xdr:to>
      <xdr:col>10</xdr:col>
      <xdr:colOff>165100</xdr:colOff>
      <xdr:row>84</xdr:row>
      <xdr:rowOff>46445</xdr:rowOff>
    </xdr:to>
    <xdr:sp macro="" textlink="">
      <xdr:nvSpPr>
        <xdr:cNvPr id="212" name="楕円 211">
          <a:extLst>
            <a:ext uri="{FF2B5EF4-FFF2-40B4-BE49-F238E27FC236}">
              <a16:creationId xmlns:a16="http://schemas.microsoft.com/office/drawing/2014/main" id="{25845897-B08A-486D-870F-D15EEBEC4851}"/>
            </a:ext>
          </a:extLst>
        </xdr:cNvPr>
        <xdr:cNvSpPr/>
      </xdr:nvSpPr>
      <xdr:spPr>
        <a:xfrm>
          <a:off x="1781175" y="135560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167095</xdr:rowOff>
    </xdr:from>
    <xdr:to>
      <xdr:col>15</xdr:col>
      <xdr:colOff>50800</xdr:colOff>
      <xdr:row>84</xdr:row>
      <xdr:rowOff>23405</xdr:rowOff>
    </xdr:to>
    <xdr:cxnSp macro="">
      <xdr:nvCxnSpPr>
        <xdr:cNvPr id="213" name="直線コネクタ 212">
          <a:extLst>
            <a:ext uri="{FF2B5EF4-FFF2-40B4-BE49-F238E27FC236}">
              <a16:creationId xmlns:a16="http://schemas.microsoft.com/office/drawing/2014/main" id="{24893E96-42ED-4945-9476-64FA74194746}"/>
            </a:ext>
          </a:extLst>
        </xdr:cNvPr>
        <xdr:cNvCxnSpPr/>
      </xdr:nvCxnSpPr>
      <xdr:spPr>
        <a:xfrm>
          <a:off x="1828800" y="13603695"/>
          <a:ext cx="790575" cy="2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73842</xdr:rowOff>
    </xdr:from>
    <xdr:to>
      <xdr:col>6</xdr:col>
      <xdr:colOff>38100</xdr:colOff>
      <xdr:row>84</xdr:row>
      <xdr:rowOff>3992</xdr:rowOff>
    </xdr:to>
    <xdr:sp macro="" textlink="">
      <xdr:nvSpPr>
        <xdr:cNvPr id="214" name="楕円 213">
          <a:extLst>
            <a:ext uri="{FF2B5EF4-FFF2-40B4-BE49-F238E27FC236}">
              <a16:creationId xmlns:a16="http://schemas.microsoft.com/office/drawing/2014/main" id="{35DEBA4D-03B7-438F-B353-2735A308E233}"/>
            </a:ext>
          </a:extLst>
        </xdr:cNvPr>
        <xdr:cNvSpPr/>
      </xdr:nvSpPr>
      <xdr:spPr>
        <a:xfrm>
          <a:off x="981075" y="135136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124642</xdr:rowOff>
    </xdr:from>
    <xdr:to>
      <xdr:col>10</xdr:col>
      <xdr:colOff>114300</xdr:colOff>
      <xdr:row>83</xdr:row>
      <xdr:rowOff>167095</xdr:rowOff>
    </xdr:to>
    <xdr:cxnSp macro="">
      <xdr:nvCxnSpPr>
        <xdr:cNvPr id="215" name="直線コネクタ 214">
          <a:extLst>
            <a:ext uri="{FF2B5EF4-FFF2-40B4-BE49-F238E27FC236}">
              <a16:creationId xmlns:a16="http://schemas.microsoft.com/office/drawing/2014/main" id="{78B5D1DF-C551-471D-81A2-82FD23EB2F7E}"/>
            </a:ext>
          </a:extLst>
        </xdr:cNvPr>
        <xdr:cNvCxnSpPr/>
      </xdr:nvCxnSpPr>
      <xdr:spPr>
        <a:xfrm>
          <a:off x="1028700" y="13561242"/>
          <a:ext cx="8001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18885</xdr:rowOff>
    </xdr:from>
    <xdr:ext cx="405111" cy="259045"/>
    <xdr:sp macro="" textlink="">
      <xdr:nvSpPr>
        <xdr:cNvPr id="216" name="n_1aveValue【福祉施設】&#10;有形固定資産減価償却率">
          <a:extLst>
            <a:ext uri="{FF2B5EF4-FFF2-40B4-BE49-F238E27FC236}">
              <a16:creationId xmlns:a16="http://schemas.microsoft.com/office/drawing/2014/main" id="{47E47969-C6C9-4C98-BC49-432EEA6D0614}"/>
            </a:ext>
          </a:extLst>
        </xdr:cNvPr>
        <xdr:cNvSpPr txBox="1"/>
      </xdr:nvSpPr>
      <xdr:spPr>
        <a:xfrm>
          <a:off x="3239144" y="1329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154413</xdr:rowOff>
    </xdr:from>
    <xdr:ext cx="405111" cy="259045"/>
    <xdr:sp macro="" textlink="">
      <xdr:nvSpPr>
        <xdr:cNvPr id="217" name="n_2aveValue【福祉施設】&#10;有形固定資産減価償却率">
          <a:extLst>
            <a:ext uri="{FF2B5EF4-FFF2-40B4-BE49-F238E27FC236}">
              <a16:creationId xmlns:a16="http://schemas.microsoft.com/office/drawing/2014/main" id="{0B6B70A1-0BDA-4CBF-B539-6A9752E1075B}"/>
            </a:ext>
          </a:extLst>
        </xdr:cNvPr>
        <xdr:cNvSpPr txBox="1"/>
      </xdr:nvSpPr>
      <xdr:spPr>
        <a:xfrm>
          <a:off x="2439044" y="1327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89098</xdr:rowOff>
    </xdr:from>
    <xdr:ext cx="405111" cy="259045"/>
    <xdr:sp macro="" textlink="">
      <xdr:nvSpPr>
        <xdr:cNvPr id="218" name="n_3aveValue【福祉施設】&#10;有形固定資産減価償却率">
          <a:extLst>
            <a:ext uri="{FF2B5EF4-FFF2-40B4-BE49-F238E27FC236}">
              <a16:creationId xmlns:a16="http://schemas.microsoft.com/office/drawing/2014/main" id="{E75A5D18-391F-4CB4-AE2E-2610E562888C}"/>
            </a:ext>
          </a:extLst>
        </xdr:cNvPr>
        <xdr:cNvSpPr txBox="1"/>
      </xdr:nvSpPr>
      <xdr:spPr>
        <a:xfrm>
          <a:off x="1648469" y="1320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58075</xdr:rowOff>
    </xdr:from>
    <xdr:ext cx="405111" cy="259045"/>
    <xdr:sp macro="" textlink="">
      <xdr:nvSpPr>
        <xdr:cNvPr id="219" name="n_4aveValue【福祉施設】&#10;有形固定資産減価償却率">
          <a:extLst>
            <a:ext uri="{FF2B5EF4-FFF2-40B4-BE49-F238E27FC236}">
              <a16:creationId xmlns:a16="http://schemas.microsoft.com/office/drawing/2014/main" id="{9D251097-B18D-4C61-BDED-87839DFE2837}"/>
            </a:ext>
          </a:extLst>
        </xdr:cNvPr>
        <xdr:cNvSpPr txBox="1"/>
      </xdr:nvSpPr>
      <xdr:spPr>
        <a:xfrm>
          <a:off x="848369" y="13174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107785</xdr:rowOff>
    </xdr:from>
    <xdr:ext cx="405111" cy="259045"/>
    <xdr:sp macro="" textlink="">
      <xdr:nvSpPr>
        <xdr:cNvPr id="220" name="n_1mainValue【福祉施設】&#10;有形固定資産減価償却率">
          <a:extLst>
            <a:ext uri="{FF2B5EF4-FFF2-40B4-BE49-F238E27FC236}">
              <a16:creationId xmlns:a16="http://schemas.microsoft.com/office/drawing/2014/main" id="{7B0B3721-1F3C-480F-A8C3-541933CE2729}"/>
            </a:ext>
          </a:extLst>
        </xdr:cNvPr>
        <xdr:cNvSpPr txBox="1"/>
      </xdr:nvSpPr>
      <xdr:spPr>
        <a:xfrm>
          <a:off x="3239144" y="137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65332</xdr:rowOff>
    </xdr:from>
    <xdr:ext cx="405111" cy="259045"/>
    <xdr:sp macro="" textlink="">
      <xdr:nvSpPr>
        <xdr:cNvPr id="221" name="n_2mainValue【福祉施設】&#10;有形固定資産減価償却率">
          <a:extLst>
            <a:ext uri="{FF2B5EF4-FFF2-40B4-BE49-F238E27FC236}">
              <a16:creationId xmlns:a16="http://schemas.microsoft.com/office/drawing/2014/main" id="{36BA65ED-8D5E-4501-96AA-C3A18D5B2C28}"/>
            </a:ext>
          </a:extLst>
        </xdr:cNvPr>
        <xdr:cNvSpPr txBox="1"/>
      </xdr:nvSpPr>
      <xdr:spPr>
        <a:xfrm>
          <a:off x="2439044" y="1367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37572</xdr:rowOff>
    </xdr:from>
    <xdr:ext cx="405111" cy="259045"/>
    <xdr:sp macro="" textlink="">
      <xdr:nvSpPr>
        <xdr:cNvPr id="222" name="n_3mainValue【福祉施設】&#10;有形固定資産減価償却率">
          <a:extLst>
            <a:ext uri="{FF2B5EF4-FFF2-40B4-BE49-F238E27FC236}">
              <a16:creationId xmlns:a16="http://schemas.microsoft.com/office/drawing/2014/main" id="{32B962B9-49E6-4D5D-9D0A-370E6B99DF2C}"/>
            </a:ext>
          </a:extLst>
        </xdr:cNvPr>
        <xdr:cNvSpPr txBox="1"/>
      </xdr:nvSpPr>
      <xdr:spPr>
        <a:xfrm>
          <a:off x="1648469" y="1363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166569</xdr:rowOff>
    </xdr:from>
    <xdr:ext cx="405111" cy="259045"/>
    <xdr:sp macro="" textlink="">
      <xdr:nvSpPr>
        <xdr:cNvPr id="223" name="n_4mainValue【福祉施設】&#10;有形固定資産減価償却率">
          <a:extLst>
            <a:ext uri="{FF2B5EF4-FFF2-40B4-BE49-F238E27FC236}">
              <a16:creationId xmlns:a16="http://schemas.microsoft.com/office/drawing/2014/main" id="{D0FDDAE9-AE2D-44B7-9203-42D8D29DAFE9}"/>
            </a:ext>
          </a:extLst>
        </xdr:cNvPr>
        <xdr:cNvSpPr txBox="1"/>
      </xdr:nvSpPr>
      <xdr:spPr>
        <a:xfrm>
          <a:off x="848369" y="1360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1B55F87C-C807-42C7-8022-349C7F890A5F}"/>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E1E146EE-30E9-4659-A274-F7855417F0E7}"/>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58103F30-83E1-475F-A5A4-681C280A8DC9}"/>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8E2113A5-C0ED-4BCB-8556-F9808F53F0E0}"/>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32A696B4-9D5E-4A96-8001-A160AB323CB1}"/>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3D0F0CC5-ACFD-4C32-9454-965F36ADA18B}"/>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80A6E29D-B0A6-41EC-A382-69B762CC92C4}"/>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BDA0D042-7AAA-4620-93A5-035A9E1BCD86}"/>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44FC3D6E-5C5B-418B-A3CB-995957767362}"/>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BF4C1A6E-06A1-439E-9BB4-42BCDFE8587E}"/>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a:extLst>
            <a:ext uri="{FF2B5EF4-FFF2-40B4-BE49-F238E27FC236}">
              <a16:creationId xmlns:a16="http://schemas.microsoft.com/office/drawing/2014/main" id="{65051F58-265D-4EB6-9479-730F34C6EC2E}"/>
            </a:ext>
          </a:extLst>
        </xdr:cNvPr>
        <xdr:cNvCxnSpPr/>
      </xdr:nvCxnSpPr>
      <xdr:spPr>
        <a:xfrm>
          <a:off x="5953125" y="1403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id="{EA80D24B-5453-4ADD-B1A5-C6B7251BF5BD}"/>
            </a:ext>
          </a:extLst>
        </xdr:cNvPr>
        <xdr:cNvSpPr txBox="1"/>
      </xdr:nvSpPr>
      <xdr:spPr>
        <a:xfrm>
          <a:off x="5527221"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a:extLst>
            <a:ext uri="{FF2B5EF4-FFF2-40B4-BE49-F238E27FC236}">
              <a16:creationId xmlns:a16="http://schemas.microsoft.com/office/drawing/2014/main" id="{3E13FA2A-62C5-4435-9E7F-D79330A1709E}"/>
            </a:ext>
          </a:extLst>
        </xdr:cNvPr>
        <xdr:cNvCxnSpPr/>
      </xdr:nvCxnSpPr>
      <xdr:spPr>
        <a:xfrm>
          <a:off x="5953125" y="13677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a:extLst>
            <a:ext uri="{FF2B5EF4-FFF2-40B4-BE49-F238E27FC236}">
              <a16:creationId xmlns:a16="http://schemas.microsoft.com/office/drawing/2014/main" id="{30EEF58D-5458-435B-93AB-BBB14A90347C}"/>
            </a:ext>
          </a:extLst>
        </xdr:cNvPr>
        <xdr:cNvSpPr txBox="1"/>
      </xdr:nvSpPr>
      <xdr:spPr>
        <a:xfrm>
          <a:off x="55272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a:extLst>
            <a:ext uri="{FF2B5EF4-FFF2-40B4-BE49-F238E27FC236}">
              <a16:creationId xmlns:a16="http://schemas.microsoft.com/office/drawing/2014/main" id="{22913A22-8BF6-4C6D-9203-9AF2FCD74558}"/>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a:extLst>
            <a:ext uri="{FF2B5EF4-FFF2-40B4-BE49-F238E27FC236}">
              <a16:creationId xmlns:a16="http://schemas.microsoft.com/office/drawing/2014/main" id="{4E1234F4-0119-4C1D-BB11-C0F5C0C838FE}"/>
            </a:ext>
          </a:extLst>
        </xdr:cNvPr>
        <xdr:cNvSpPr txBox="1"/>
      </xdr:nvSpPr>
      <xdr:spPr>
        <a:xfrm>
          <a:off x="5527221"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a:extLst>
            <a:ext uri="{FF2B5EF4-FFF2-40B4-BE49-F238E27FC236}">
              <a16:creationId xmlns:a16="http://schemas.microsoft.com/office/drawing/2014/main" id="{5B412630-B978-4DB7-B6AA-E3FFCEAB77DF}"/>
            </a:ext>
          </a:extLst>
        </xdr:cNvPr>
        <xdr:cNvCxnSpPr/>
      </xdr:nvCxnSpPr>
      <xdr:spPr>
        <a:xfrm>
          <a:off x="5953125"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a:extLst>
            <a:ext uri="{FF2B5EF4-FFF2-40B4-BE49-F238E27FC236}">
              <a16:creationId xmlns:a16="http://schemas.microsoft.com/office/drawing/2014/main" id="{FD8BAA71-AD8E-4CFD-9A73-857F2A569177}"/>
            </a:ext>
          </a:extLst>
        </xdr:cNvPr>
        <xdr:cNvSpPr txBox="1"/>
      </xdr:nvSpPr>
      <xdr:spPr>
        <a:xfrm>
          <a:off x="5527221"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a:extLst>
            <a:ext uri="{FF2B5EF4-FFF2-40B4-BE49-F238E27FC236}">
              <a16:creationId xmlns:a16="http://schemas.microsoft.com/office/drawing/2014/main" id="{95F041BB-66E6-4E02-A459-1EC83920469F}"/>
            </a:ext>
          </a:extLst>
        </xdr:cNvPr>
        <xdr:cNvCxnSpPr/>
      </xdr:nvCxnSpPr>
      <xdr:spPr>
        <a:xfrm>
          <a:off x="5953125" y="12601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593D995C-1447-4924-ABE9-B29D8940E364}"/>
            </a:ext>
          </a:extLst>
        </xdr:cNvPr>
        <xdr:cNvSpPr txBox="1"/>
      </xdr:nvSpPr>
      <xdr:spPr>
        <a:xfrm>
          <a:off x="5527221"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35356FA6-2925-409A-A4F3-0F8ECA3908A5}"/>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7EB713E6-7DB4-4F3D-A1AA-559F2972C0B8}"/>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CDB5C356-C52C-449B-A2AD-9EFB68BE03E5}"/>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19050</xdr:rowOff>
    </xdr:from>
    <xdr:to>
      <xdr:col>54</xdr:col>
      <xdr:colOff>189865</xdr:colOff>
      <xdr:row>86</xdr:row>
      <xdr:rowOff>87630</xdr:rowOff>
    </xdr:to>
    <xdr:cxnSp macro="">
      <xdr:nvCxnSpPr>
        <xdr:cNvPr id="247" name="直線コネクタ 246">
          <a:extLst>
            <a:ext uri="{FF2B5EF4-FFF2-40B4-BE49-F238E27FC236}">
              <a16:creationId xmlns:a16="http://schemas.microsoft.com/office/drawing/2014/main" id="{1F390E89-BBF8-45FD-BA1B-D261345249AF}"/>
            </a:ext>
          </a:extLst>
        </xdr:cNvPr>
        <xdr:cNvCxnSpPr/>
      </xdr:nvCxnSpPr>
      <xdr:spPr>
        <a:xfrm flipV="1">
          <a:off x="9429115" y="12811125"/>
          <a:ext cx="0" cy="1198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8" name="【福祉施設】&#10;一人当たり面積最小値テキスト">
          <a:extLst>
            <a:ext uri="{FF2B5EF4-FFF2-40B4-BE49-F238E27FC236}">
              <a16:creationId xmlns:a16="http://schemas.microsoft.com/office/drawing/2014/main" id="{DE2BE3AA-FB37-4397-A700-79A625266BCA}"/>
            </a:ext>
          </a:extLst>
        </xdr:cNvPr>
        <xdr:cNvSpPr txBox="1"/>
      </xdr:nvSpPr>
      <xdr:spPr>
        <a:xfrm>
          <a:off x="9467850" y="1401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9" name="直線コネクタ 248">
          <a:extLst>
            <a:ext uri="{FF2B5EF4-FFF2-40B4-BE49-F238E27FC236}">
              <a16:creationId xmlns:a16="http://schemas.microsoft.com/office/drawing/2014/main" id="{5E1B4BC9-6BAD-45BC-86E3-1040F08A7D22}"/>
            </a:ext>
          </a:extLst>
        </xdr:cNvPr>
        <xdr:cNvCxnSpPr/>
      </xdr:nvCxnSpPr>
      <xdr:spPr>
        <a:xfrm>
          <a:off x="9363075" y="1401000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137177</xdr:rowOff>
    </xdr:from>
    <xdr:ext cx="469744" cy="259045"/>
    <xdr:sp macro="" textlink="">
      <xdr:nvSpPr>
        <xdr:cNvPr id="250" name="【福祉施設】&#10;一人当たり面積最大値テキスト">
          <a:extLst>
            <a:ext uri="{FF2B5EF4-FFF2-40B4-BE49-F238E27FC236}">
              <a16:creationId xmlns:a16="http://schemas.microsoft.com/office/drawing/2014/main" id="{2F3E274C-BAD2-4824-9224-B2301FE60B88}"/>
            </a:ext>
          </a:extLst>
        </xdr:cNvPr>
        <xdr:cNvSpPr txBox="1"/>
      </xdr:nvSpPr>
      <xdr:spPr>
        <a:xfrm>
          <a:off x="9467850" y="126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251" name="直線コネクタ 250">
          <a:extLst>
            <a:ext uri="{FF2B5EF4-FFF2-40B4-BE49-F238E27FC236}">
              <a16:creationId xmlns:a16="http://schemas.microsoft.com/office/drawing/2014/main" id="{33D84E17-AA10-4137-B7C7-759C1E6B9D9F}"/>
            </a:ext>
          </a:extLst>
        </xdr:cNvPr>
        <xdr:cNvCxnSpPr/>
      </xdr:nvCxnSpPr>
      <xdr:spPr>
        <a:xfrm>
          <a:off x="9363075" y="128111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167912</xdr:rowOff>
    </xdr:from>
    <xdr:ext cx="469744" cy="259045"/>
    <xdr:sp macro="" textlink="">
      <xdr:nvSpPr>
        <xdr:cNvPr id="252" name="【福祉施設】&#10;一人当たり面積平均値テキスト">
          <a:extLst>
            <a:ext uri="{FF2B5EF4-FFF2-40B4-BE49-F238E27FC236}">
              <a16:creationId xmlns:a16="http://schemas.microsoft.com/office/drawing/2014/main" id="{6365A213-2911-4F6F-9DD7-057618693A11}"/>
            </a:ext>
          </a:extLst>
        </xdr:cNvPr>
        <xdr:cNvSpPr txBox="1"/>
      </xdr:nvSpPr>
      <xdr:spPr>
        <a:xfrm>
          <a:off x="9467850" y="13604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253" name="フローチャート: 判断 252">
          <a:extLst>
            <a:ext uri="{FF2B5EF4-FFF2-40B4-BE49-F238E27FC236}">
              <a16:creationId xmlns:a16="http://schemas.microsoft.com/office/drawing/2014/main" id="{EB8BD797-9188-4069-9276-597E93CCDE67}"/>
            </a:ext>
          </a:extLst>
        </xdr:cNvPr>
        <xdr:cNvSpPr/>
      </xdr:nvSpPr>
      <xdr:spPr>
        <a:xfrm>
          <a:off x="9401175" y="1374356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141987</xdr:rowOff>
    </xdr:from>
    <xdr:to>
      <xdr:col>50</xdr:col>
      <xdr:colOff>165100</xdr:colOff>
      <xdr:row>85</xdr:row>
      <xdr:rowOff>72137</xdr:rowOff>
    </xdr:to>
    <xdr:sp macro="" textlink="">
      <xdr:nvSpPr>
        <xdr:cNvPr id="254" name="フローチャート: 判断 253">
          <a:extLst>
            <a:ext uri="{FF2B5EF4-FFF2-40B4-BE49-F238E27FC236}">
              <a16:creationId xmlns:a16="http://schemas.microsoft.com/office/drawing/2014/main" id="{C23CA7CB-1519-4573-A5C0-885C9BAF9E4C}"/>
            </a:ext>
          </a:extLst>
        </xdr:cNvPr>
        <xdr:cNvSpPr/>
      </xdr:nvSpPr>
      <xdr:spPr>
        <a:xfrm>
          <a:off x="8639175" y="1374686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10922</xdr:rowOff>
    </xdr:from>
    <xdr:to>
      <xdr:col>46</xdr:col>
      <xdr:colOff>38100</xdr:colOff>
      <xdr:row>85</xdr:row>
      <xdr:rowOff>112522</xdr:rowOff>
    </xdr:to>
    <xdr:sp macro="" textlink="">
      <xdr:nvSpPr>
        <xdr:cNvPr id="255" name="フローチャート: 判断 254">
          <a:extLst>
            <a:ext uri="{FF2B5EF4-FFF2-40B4-BE49-F238E27FC236}">
              <a16:creationId xmlns:a16="http://schemas.microsoft.com/office/drawing/2014/main" id="{F7BF4489-5652-49F5-8C44-01E35FF14BCA}"/>
            </a:ext>
          </a:extLst>
        </xdr:cNvPr>
        <xdr:cNvSpPr/>
      </xdr:nvSpPr>
      <xdr:spPr>
        <a:xfrm>
          <a:off x="7839075" y="1377137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88646</xdr:rowOff>
    </xdr:from>
    <xdr:to>
      <xdr:col>41</xdr:col>
      <xdr:colOff>101600</xdr:colOff>
      <xdr:row>86</xdr:row>
      <xdr:rowOff>18796</xdr:rowOff>
    </xdr:to>
    <xdr:sp macro="" textlink="">
      <xdr:nvSpPr>
        <xdr:cNvPr id="256" name="フローチャート: 判断 255">
          <a:extLst>
            <a:ext uri="{FF2B5EF4-FFF2-40B4-BE49-F238E27FC236}">
              <a16:creationId xmlns:a16="http://schemas.microsoft.com/office/drawing/2014/main" id="{88BD7C7B-25B5-45C2-9E9A-C656A3A4F2FB}"/>
            </a:ext>
          </a:extLst>
        </xdr:cNvPr>
        <xdr:cNvSpPr/>
      </xdr:nvSpPr>
      <xdr:spPr>
        <a:xfrm>
          <a:off x="7029450" y="138490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97028</xdr:rowOff>
    </xdr:from>
    <xdr:to>
      <xdr:col>36</xdr:col>
      <xdr:colOff>165100</xdr:colOff>
      <xdr:row>86</xdr:row>
      <xdr:rowOff>27178</xdr:rowOff>
    </xdr:to>
    <xdr:sp macro="" textlink="">
      <xdr:nvSpPr>
        <xdr:cNvPr id="257" name="フローチャート: 判断 256">
          <a:extLst>
            <a:ext uri="{FF2B5EF4-FFF2-40B4-BE49-F238E27FC236}">
              <a16:creationId xmlns:a16="http://schemas.microsoft.com/office/drawing/2014/main" id="{76C54C5F-C787-4180-B8FD-E30748F758D1}"/>
            </a:ext>
          </a:extLst>
        </xdr:cNvPr>
        <xdr:cNvSpPr/>
      </xdr:nvSpPr>
      <xdr:spPr>
        <a:xfrm>
          <a:off x="6238875" y="138606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A5277A5-E1ED-40B1-9AB0-A20F4016ED59}"/>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FFC4F570-835E-48D6-B9F3-E7506C12BE17}"/>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590BC883-B758-4D70-BDBE-8CFDA91C464E}"/>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1EBD72D0-882B-4A74-8FF6-E2FFA14C15AC}"/>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5DC35588-7E2C-4FFF-AD75-C0FF69C1F1D2}"/>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132842</xdr:rowOff>
    </xdr:from>
    <xdr:to>
      <xdr:col>55</xdr:col>
      <xdr:colOff>50800</xdr:colOff>
      <xdr:row>86</xdr:row>
      <xdr:rowOff>62992</xdr:rowOff>
    </xdr:to>
    <xdr:sp macro="" textlink="">
      <xdr:nvSpPr>
        <xdr:cNvPr id="263" name="楕円 262">
          <a:extLst>
            <a:ext uri="{FF2B5EF4-FFF2-40B4-BE49-F238E27FC236}">
              <a16:creationId xmlns:a16="http://schemas.microsoft.com/office/drawing/2014/main" id="{17C78812-EDE5-433C-9290-7C4F6F4A5292}"/>
            </a:ext>
          </a:extLst>
        </xdr:cNvPr>
        <xdr:cNvSpPr/>
      </xdr:nvSpPr>
      <xdr:spPr>
        <a:xfrm>
          <a:off x="9401175" y="1389646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47769</xdr:rowOff>
    </xdr:from>
    <xdr:ext cx="469744" cy="259045"/>
    <xdr:sp macro="" textlink="">
      <xdr:nvSpPr>
        <xdr:cNvPr id="264" name="【福祉施設】&#10;一人当たり面積該当値テキスト">
          <a:extLst>
            <a:ext uri="{FF2B5EF4-FFF2-40B4-BE49-F238E27FC236}">
              <a16:creationId xmlns:a16="http://schemas.microsoft.com/office/drawing/2014/main" id="{DDA27BB3-97E1-49DE-A537-49329C08A5CD}"/>
            </a:ext>
          </a:extLst>
        </xdr:cNvPr>
        <xdr:cNvSpPr txBox="1"/>
      </xdr:nvSpPr>
      <xdr:spPr>
        <a:xfrm>
          <a:off x="9467850" y="1380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134365</xdr:rowOff>
    </xdr:from>
    <xdr:to>
      <xdr:col>50</xdr:col>
      <xdr:colOff>165100</xdr:colOff>
      <xdr:row>86</xdr:row>
      <xdr:rowOff>64515</xdr:rowOff>
    </xdr:to>
    <xdr:sp macro="" textlink="">
      <xdr:nvSpPr>
        <xdr:cNvPr id="265" name="楕円 264">
          <a:extLst>
            <a:ext uri="{FF2B5EF4-FFF2-40B4-BE49-F238E27FC236}">
              <a16:creationId xmlns:a16="http://schemas.microsoft.com/office/drawing/2014/main" id="{7DD59268-8F72-475E-8B8F-6ACE7D480579}"/>
            </a:ext>
          </a:extLst>
        </xdr:cNvPr>
        <xdr:cNvSpPr/>
      </xdr:nvSpPr>
      <xdr:spPr>
        <a:xfrm>
          <a:off x="8639175" y="138979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12192</xdr:rowOff>
    </xdr:from>
    <xdr:to>
      <xdr:col>55</xdr:col>
      <xdr:colOff>0</xdr:colOff>
      <xdr:row>86</xdr:row>
      <xdr:rowOff>13715</xdr:rowOff>
    </xdr:to>
    <xdr:cxnSp macro="">
      <xdr:nvCxnSpPr>
        <xdr:cNvPr id="266" name="直線コネクタ 265">
          <a:extLst>
            <a:ext uri="{FF2B5EF4-FFF2-40B4-BE49-F238E27FC236}">
              <a16:creationId xmlns:a16="http://schemas.microsoft.com/office/drawing/2014/main" id="{5A3B8718-4144-4CA4-AF5D-55A778FA4088}"/>
            </a:ext>
          </a:extLst>
        </xdr:cNvPr>
        <xdr:cNvCxnSpPr/>
      </xdr:nvCxnSpPr>
      <xdr:spPr>
        <a:xfrm flipV="1">
          <a:off x="8686800" y="13934567"/>
          <a:ext cx="74295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135889</xdr:rowOff>
    </xdr:from>
    <xdr:to>
      <xdr:col>46</xdr:col>
      <xdr:colOff>38100</xdr:colOff>
      <xdr:row>86</xdr:row>
      <xdr:rowOff>66039</xdr:rowOff>
    </xdr:to>
    <xdr:sp macro="" textlink="">
      <xdr:nvSpPr>
        <xdr:cNvPr id="267" name="楕円 266">
          <a:extLst>
            <a:ext uri="{FF2B5EF4-FFF2-40B4-BE49-F238E27FC236}">
              <a16:creationId xmlns:a16="http://schemas.microsoft.com/office/drawing/2014/main" id="{E6D4BAAF-1BD2-4566-BAB6-7C6E8903C880}"/>
            </a:ext>
          </a:extLst>
        </xdr:cNvPr>
        <xdr:cNvSpPr/>
      </xdr:nvSpPr>
      <xdr:spPr>
        <a:xfrm>
          <a:off x="7839075" y="138995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13715</xdr:rowOff>
    </xdr:from>
    <xdr:to>
      <xdr:col>50</xdr:col>
      <xdr:colOff>114300</xdr:colOff>
      <xdr:row>86</xdr:row>
      <xdr:rowOff>15239</xdr:rowOff>
    </xdr:to>
    <xdr:cxnSp macro="">
      <xdr:nvCxnSpPr>
        <xdr:cNvPr id="268" name="直線コネクタ 267">
          <a:extLst>
            <a:ext uri="{FF2B5EF4-FFF2-40B4-BE49-F238E27FC236}">
              <a16:creationId xmlns:a16="http://schemas.microsoft.com/office/drawing/2014/main" id="{7DD6CA88-FA7B-43BE-992B-049EA2A901E6}"/>
            </a:ext>
          </a:extLst>
        </xdr:cNvPr>
        <xdr:cNvCxnSpPr/>
      </xdr:nvCxnSpPr>
      <xdr:spPr>
        <a:xfrm flipV="1">
          <a:off x="7886700" y="13936090"/>
          <a:ext cx="8001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137413</xdr:rowOff>
    </xdr:from>
    <xdr:to>
      <xdr:col>41</xdr:col>
      <xdr:colOff>101600</xdr:colOff>
      <xdr:row>86</xdr:row>
      <xdr:rowOff>67563</xdr:rowOff>
    </xdr:to>
    <xdr:sp macro="" textlink="">
      <xdr:nvSpPr>
        <xdr:cNvPr id="269" name="楕円 268">
          <a:extLst>
            <a:ext uri="{FF2B5EF4-FFF2-40B4-BE49-F238E27FC236}">
              <a16:creationId xmlns:a16="http://schemas.microsoft.com/office/drawing/2014/main" id="{66EED4A8-998C-4B24-B8D9-FBFBB8A1A893}"/>
            </a:ext>
          </a:extLst>
        </xdr:cNvPr>
        <xdr:cNvSpPr/>
      </xdr:nvSpPr>
      <xdr:spPr>
        <a:xfrm>
          <a:off x="7029450" y="1390421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15239</xdr:rowOff>
    </xdr:from>
    <xdr:to>
      <xdr:col>45</xdr:col>
      <xdr:colOff>177800</xdr:colOff>
      <xdr:row>86</xdr:row>
      <xdr:rowOff>16763</xdr:rowOff>
    </xdr:to>
    <xdr:cxnSp macro="">
      <xdr:nvCxnSpPr>
        <xdr:cNvPr id="270" name="直線コネクタ 269">
          <a:extLst>
            <a:ext uri="{FF2B5EF4-FFF2-40B4-BE49-F238E27FC236}">
              <a16:creationId xmlns:a16="http://schemas.microsoft.com/office/drawing/2014/main" id="{E6F7E290-DF15-452C-8C5D-EF71FEE963EE}"/>
            </a:ext>
          </a:extLst>
        </xdr:cNvPr>
        <xdr:cNvCxnSpPr/>
      </xdr:nvCxnSpPr>
      <xdr:spPr>
        <a:xfrm flipV="1">
          <a:off x="7077075" y="13937614"/>
          <a:ext cx="809625"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138937</xdr:rowOff>
    </xdr:from>
    <xdr:to>
      <xdr:col>36</xdr:col>
      <xdr:colOff>165100</xdr:colOff>
      <xdr:row>86</xdr:row>
      <xdr:rowOff>69087</xdr:rowOff>
    </xdr:to>
    <xdr:sp macro="" textlink="">
      <xdr:nvSpPr>
        <xdr:cNvPr id="271" name="楕円 270">
          <a:extLst>
            <a:ext uri="{FF2B5EF4-FFF2-40B4-BE49-F238E27FC236}">
              <a16:creationId xmlns:a16="http://schemas.microsoft.com/office/drawing/2014/main" id="{E6BC6BA3-A817-4289-8D5B-5F6F220547BF}"/>
            </a:ext>
          </a:extLst>
        </xdr:cNvPr>
        <xdr:cNvSpPr/>
      </xdr:nvSpPr>
      <xdr:spPr>
        <a:xfrm>
          <a:off x="6238875" y="1390573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16763</xdr:rowOff>
    </xdr:from>
    <xdr:to>
      <xdr:col>41</xdr:col>
      <xdr:colOff>50800</xdr:colOff>
      <xdr:row>86</xdr:row>
      <xdr:rowOff>18287</xdr:rowOff>
    </xdr:to>
    <xdr:cxnSp macro="">
      <xdr:nvCxnSpPr>
        <xdr:cNvPr id="272" name="直線コネクタ 271">
          <a:extLst>
            <a:ext uri="{FF2B5EF4-FFF2-40B4-BE49-F238E27FC236}">
              <a16:creationId xmlns:a16="http://schemas.microsoft.com/office/drawing/2014/main" id="{D678442D-DBB9-47CB-A44B-717F09CC4BBD}"/>
            </a:ext>
          </a:extLst>
        </xdr:cNvPr>
        <xdr:cNvCxnSpPr/>
      </xdr:nvCxnSpPr>
      <xdr:spPr>
        <a:xfrm flipV="1">
          <a:off x="6286500" y="13942313"/>
          <a:ext cx="79057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88664</xdr:rowOff>
    </xdr:from>
    <xdr:ext cx="469744" cy="259045"/>
    <xdr:sp macro="" textlink="">
      <xdr:nvSpPr>
        <xdr:cNvPr id="273" name="n_1aveValue【福祉施設】&#10;一人当たり面積">
          <a:extLst>
            <a:ext uri="{FF2B5EF4-FFF2-40B4-BE49-F238E27FC236}">
              <a16:creationId xmlns:a16="http://schemas.microsoft.com/office/drawing/2014/main" id="{E15BF9B5-3FEE-4B9C-ACA0-C5BCF587D35E}"/>
            </a:ext>
          </a:extLst>
        </xdr:cNvPr>
        <xdr:cNvSpPr txBox="1"/>
      </xdr:nvSpPr>
      <xdr:spPr>
        <a:xfrm>
          <a:off x="8458277" y="1352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129049</xdr:rowOff>
    </xdr:from>
    <xdr:ext cx="469744" cy="259045"/>
    <xdr:sp macro="" textlink="">
      <xdr:nvSpPr>
        <xdr:cNvPr id="274" name="n_2aveValue【福祉施設】&#10;一人当たり面積">
          <a:extLst>
            <a:ext uri="{FF2B5EF4-FFF2-40B4-BE49-F238E27FC236}">
              <a16:creationId xmlns:a16="http://schemas.microsoft.com/office/drawing/2014/main" id="{84E710F7-DA4E-4B94-9DDF-DEB4714D92F8}"/>
            </a:ext>
          </a:extLst>
        </xdr:cNvPr>
        <xdr:cNvSpPr txBox="1"/>
      </xdr:nvSpPr>
      <xdr:spPr>
        <a:xfrm>
          <a:off x="7677227" y="135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35323</xdr:rowOff>
    </xdr:from>
    <xdr:ext cx="469744" cy="259045"/>
    <xdr:sp macro="" textlink="">
      <xdr:nvSpPr>
        <xdr:cNvPr id="275" name="n_3aveValue【福祉施設】&#10;一人当たり面積">
          <a:extLst>
            <a:ext uri="{FF2B5EF4-FFF2-40B4-BE49-F238E27FC236}">
              <a16:creationId xmlns:a16="http://schemas.microsoft.com/office/drawing/2014/main" id="{F3DD0CFD-B556-4042-970B-3A97D0633945}"/>
            </a:ext>
          </a:extLst>
        </xdr:cNvPr>
        <xdr:cNvSpPr txBox="1"/>
      </xdr:nvSpPr>
      <xdr:spPr>
        <a:xfrm>
          <a:off x="6867602" y="1363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43705</xdr:rowOff>
    </xdr:from>
    <xdr:ext cx="469744" cy="259045"/>
    <xdr:sp macro="" textlink="">
      <xdr:nvSpPr>
        <xdr:cNvPr id="276" name="n_4aveValue【福祉施設】&#10;一人当たり面積">
          <a:extLst>
            <a:ext uri="{FF2B5EF4-FFF2-40B4-BE49-F238E27FC236}">
              <a16:creationId xmlns:a16="http://schemas.microsoft.com/office/drawing/2014/main" id="{CA2D7982-BD6C-422C-83D5-1A8D1462B35E}"/>
            </a:ext>
          </a:extLst>
        </xdr:cNvPr>
        <xdr:cNvSpPr txBox="1"/>
      </xdr:nvSpPr>
      <xdr:spPr>
        <a:xfrm>
          <a:off x="6067502" y="1364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55642</xdr:rowOff>
    </xdr:from>
    <xdr:ext cx="469744" cy="259045"/>
    <xdr:sp macro="" textlink="">
      <xdr:nvSpPr>
        <xdr:cNvPr id="277" name="n_1mainValue【福祉施設】&#10;一人当たり面積">
          <a:extLst>
            <a:ext uri="{FF2B5EF4-FFF2-40B4-BE49-F238E27FC236}">
              <a16:creationId xmlns:a16="http://schemas.microsoft.com/office/drawing/2014/main" id="{1EFC939D-1EA2-4C69-9FE6-601D0E6465DD}"/>
            </a:ext>
          </a:extLst>
        </xdr:cNvPr>
        <xdr:cNvSpPr txBox="1"/>
      </xdr:nvSpPr>
      <xdr:spPr>
        <a:xfrm>
          <a:off x="8458277" y="1398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57166</xdr:rowOff>
    </xdr:from>
    <xdr:ext cx="469744" cy="259045"/>
    <xdr:sp macro="" textlink="">
      <xdr:nvSpPr>
        <xdr:cNvPr id="278" name="n_2mainValue【福祉施設】&#10;一人当たり面積">
          <a:extLst>
            <a:ext uri="{FF2B5EF4-FFF2-40B4-BE49-F238E27FC236}">
              <a16:creationId xmlns:a16="http://schemas.microsoft.com/office/drawing/2014/main" id="{DFBE1A00-1B64-41A3-BF0F-3CC90E21D32B}"/>
            </a:ext>
          </a:extLst>
        </xdr:cNvPr>
        <xdr:cNvSpPr txBox="1"/>
      </xdr:nvSpPr>
      <xdr:spPr>
        <a:xfrm>
          <a:off x="7677227" y="1398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58690</xdr:rowOff>
    </xdr:from>
    <xdr:ext cx="469744" cy="259045"/>
    <xdr:sp macro="" textlink="">
      <xdr:nvSpPr>
        <xdr:cNvPr id="279" name="n_3mainValue【福祉施設】&#10;一人当たり面積">
          <a:extLst>
            <a:ext uri="{FF2B5EF4-FFF2-40B4-BE49-F238E27FC236}">
              <a16:creationId xmlns:a16="http://schemas.microsoft.com/office/drawing/2014/main" id="{15EECC90-4593-40EB-952E-E6DEE6AF714B}"/>
            </a:ext>
          </a:extLst>
        </xdr:cNvPr>
        <xdr:cNvSpPr txBox="1"/>
      </xdr:nvSpPr>
      <xdr:spPr>
        <a:xfrm>
          <a:off x="6867602" y="1398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60214</xdr:rowOff>
    </xdr:from>
    <xdr:ext cx="469744" cy="259045"/>
    <xdr:sp macro="" textlink="">
      <xdr:nvSpPr>
        <xdr:cNvPr id="280" name="n_4mainValue【福祉施設】&#10;一人当たり面積">
          <a:extLst>
            <a:ext uri="{FF2B5EF4-FFF2-40B4-BE49-F238E27FC236}">
              <a16:creationId xmlns:a16="http://schemas.microsoft.com/office/drawing/2014/main" id="{850A9581-B75C-461F-8925-DFE4FFBC8A58}"/>
            </a:ext>
          </a:extLst>
        </xdr:cNvPr>
        <xdr:cNvSpPr txBox="1"/>
      </xdr:nvSpPr>
      <xdr:spPr>
        <a:xfrm>
          <a:off x="6067502" y="1398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D2A25548-6F67-4E55-8725-A2628C67EE24}"/>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C38B4373-C403-4BB8-80D9-1C098E07F30A}"/>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2307193B-E2A5-49C5-BC13-9B66ED965CB5}"/>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C4BE9FE5-2C93-4920-B443-97FE768B7C90}"/>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798D91B7-92CB-4E9C-9FE8-B466D343B62A}"/>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A7F32399-96AB-40D0-9FD9-E0CC44C3B398}"/>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A55C083D-432D-479E-B7E1-673614B5C955}"/>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1CEB5864-4418-4FA1-A05F-F773B4B12B1F}"/>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CA5C5E4D-AE5A-47E1-B814-83A19164D903}"/>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09FC5E85-AC72-44A3-83AC-6E4421A5B379}"/>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3BB6C14C-89E4-4363-BB77-7DEE9A4E0AA5}"/>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2" name="直線コネクタ 291">
          <a:extLst>
            <a:ext uri="{FF2B5EF4-FFF2-40B4-BE49-F238E27FC236}">
              <a16:creationId xmlns:a16="http://schemas.microsoft.com/office/drawing/2014/main" id="{4C33E654-119B-4847-B711-19333DE63E3E}"/>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3" name="テキスト ボックス 292">
          <a:extLst>
            <a:ext uri="{FF2B5EF4-FFF2-40B4-BE49-F238E27FC236}">
              <a16:creationId xmlns:a16="http://schemas.microsoft.com/office/drawing/2014/main" id="{C93116D8-C0FD-4F47-89A7-715A7C81F489}"/>
            </a:ext>
          </a:extLst>
        </xdr:cNvPr>
        <xdr:cNvSpPr txBox="1"/>
      </xdr:nvSpPr>
      <xdr:spPr>
        <a:xfrm>
          <a:off x="2789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4" name="直線コネクタ 293">
          <a:extLst>
            <a:ext uri="{FF2B5EF4-FFF2-40B4-BE49-F238E27FC236}">
              <a16:creationId xmlns:a16="http://schemas.microsoft.com/office/drawing/2014/main" id="{AE2A14BA-AE7B-4B62-A2AB-263DDFE69421}"/>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5" name="テキスト ボックス 294">
          <a:extLst>
            <a:ext uri="{FF2B5EF4-FFF2-40B4-BE49-F238E27FC236}">
              <a16:creationId xmlns:a16="http://schemas.microsoft.com/office/drawing/2014/main" id="{B1A20C22-4F73-4719-B302-C0A32CF1EA1A}"/>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6" name="直線コネクタ 295">
          <a:extLst>
            <a:ext uri="{FF2B5EF4-FFF2-40B4-BE49-F238E27FC236}">
              <a16:creationId xmlns:a16="http://schemas.microsoft.com/office/drawing/2014/main" id="{3F075BB2-CE25-4417-B476-3F39C3A307B8}"/>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7" name="テキスト ボックス 296">
          <a:extLst>
            <a:ext uri="{FF2B5EF4-FFF2-40B4-BE49-F238E27FC236}">
              <a16:creationId xmlns:a16="http://schemas.microsoft.com/office/drawing/2014/main" id="{64B76999-5A94-4C32-B1C3-725F61E7F60D}"/>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8" name="直線コネクタ 297">
          <a:extLst>
            <a:ext uri="{FF2B5EF4-FFF2-40B4-BE49-F238E27FC236}">
              <a16:creationId xmlns:a16="http://schemas.microsoft.com/office/drawing/2014/main" id="{31C3DF28-7D73-46FF-99B9-BC356ECBB257}"/>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9" name="テキスト ボックス 298">
          <a:extLst>
            <a:ext uri="{FF2B5EF4-FFF2-40B4-BE49-F238E27FC236}">
              <a16:creationId xmlns:a16="http://schemas.microsoft.com/office/drawing/2014/main" id="{76C12763-8A17-4DFA-8F9C-1530E86298D6}"/>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0" name="直線コネクタ 299">
          <a:extLst>
            <a:ext uri="{FF2B5EF4-FFF2-40B4-BE49-F238E27FC236}">
              <a16:creationId xmlns:a16="http://schemas.microsoft.com/office/drawing/2014/main" id="{F7EDAE21-96A7-40F3-8689-58E97A7A4188}"/>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1" name="テキスト ボックス 300">
          <a:extLst>
            <a:ext uri="{FF2B5EF4-FFF2-40B4-BE49-F238E27FC236}">
              <a16:creationId xmlns:a16="http://schemas.microsoft.com/office/drawing/2014/main" id="{2F097896-9781-4604-8122-25D1352B4E8A}"/>
            </a:ext>
          </a:extLst>
        </xdr:cNvPr>
        <xdr:cNvSpPr txBox="1"/>
      </xdr:nvSpPr>
      <xdr:spPr>
        <a:xfrm>
          <a:off x="339891"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CCEDAF55-9884-4A61-B631-743D7E393F68}"/>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3" name="テキスト ボックス 302">
          <a:extLst>
            <a:ext uri="{FF2B5EF4-FFF2-40B4-BE49-F238E27FC236}">
              <a16:creationId xmlns:a16="http://schemas.microsoft.com/office/drawing/2014/main" id="{7780F38F-346B-4DA9-9739-962ED52F4BA2}"/>
            </a:ext>
          </a:extLst>
        </xdr:cNvPr>
        <xdr:cNvSpPr txBox="1"/>
      </xdr:nvSpPr>
      <xdr:spPr>
        <a:xfrm>
          <a:off x="3881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0E934FF9-EB1C-4952-8394-F2FF3BADFFBE}"/>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146686</xdr:rowOff>
    </xdr:from>
    <xdr:to>
      <xdr:col>24</xdr:col>
      <xdr:colOff>62865</xdr:colOff>
      <xdr:row>108</xdr:row>
      <xdr:rowOff>70486</xdr:rowOff>
    </xdr:to>
    <xdr:cxnSp macro="">
      <xdr:nvCxnSpPr>
        <xdr:cNvPr id="305" name="直線コネクタ 304">
          <a:extLst>
            <a:ext uri="{FF2B5EF4-FFF2-40B4-BE49-F238E27FC236}">
              <a16:creationId xmlns:a16="http://schemas.microsoft.com/office/drawing/2014/main" id="{F8DFCEA8-C04A-4209-BEFB-621708E330BE}"/>
            </a:ext>
          </a:extLst>
        </xdr:cNvPr>
        <xdr:cNvCxnSpPr/>
      </xdr:nvCxnSpPr>
      <xdr:spPr>
        <a:xfrm flipV="1">
          <a:off x="4180840" y="16174086"/>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74313</xdr:rowOff>
    </xdr:from>
    <xdr:ext cx="405111" cy="259045"/>
    <xdr:sp macro="" textlink="">
      <xdr:nvSpPr>
        <xdr:cNvPr id="306" name="【市民会館】&#10;有形固定資産減価償却率最小値テキスト">
          <a:extLst>
            <a:ext uri="{FF2B5EF4-FFF2-40B4-BE49-F238E27FC236}">
              <a16:creationId xmlns:a16="http://schemas.microsoft.com/office/drawing/2014/main" id="{E06E4953-8DE6-40A9-8F73-FF03CFAA8C64}"/>
            </a:ext>
          </a:extLst>
        </xdr:cNvPr>
        <xdr:cNvSpPr txBox="1"/>
      </xdr:nvSpPr>
      <xdr:spPr>
        <a:xfrm>
          <a:off x="4219575" y="1756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70486</xdr:rowOff>
    </xdr:from>
    <xdr:to>
      <xdr:col>24</xdr:col>
      <xdr:colOff>152400</xdr:colOff>
      <xdr:row>108</xdr:row>
      <xdr:rowOff>70486</xdr:rowOff>
    </xdr:to>
    <xdr:cxnSp macro="">
      <xdr:nvCxnSpPr>
        <xdr:cNvPr id="307" name="直線コネクタ 306">
          <a:extLst>
            <a:ext uri="{FF2B5EF4-FFF2-40B4-BE49-F238E27FC236}">
              <a16:creationId xmlns:a16="http://schemas.microsoft.com/office/drawing/2014/main" id="{9C983FFE-2CA9-45F1-9392-E8BC5F59D97A}"/>
            </a:ext>
          </a:extLst>
        </xdr:cNvPr>
        <xdr:cNvCxnSpPr/>
      </xdr:nvCxnSpPr>
      <xdr:spPr>
        <a:xfrm>
          <a:off x="4105275" y="175552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93363</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A9532CFE-DCD3-4896-9989-A03E04374A4A}"/>
            </a:ext>
          </a:extLst>
        </xdr:cNvPr>
        <xdr:cNvSpPr txBox="1"/>
      </xdr:nvSpPr>
      <xdr:spPr>
        <a:xfrm>
          <a:off x="4219575" y="1596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146686</xdr:rowOff>
    </xdr:from>
    <xdr:to>
      <xdr:col>24</xdr:col>
      <xdr:colOff>152400</xdr:colOff>
      <xdr:row>99</xdr:row>
      <xdr:rowOff>146686</xdr:rowOff>
    </xdr:to>
    <xdr:cxnSp macro="">
      <xdr:nvCxnSpPr>
        <xdr:cNvPr id="309" name="直線コネクタ 308">
          <a:extLst>
            <a:ext uri="{FF2B5EF4-FFF2-40B4-BE49-F238E27FC236}">
              <a16:creationId xmlns:a16="http://schemas.microsoft.com/office/drawing/2014/main" id="{6FE7557B-8B90-430B-B555-A0CA0844993C}"/>
            </a:ext>
          </a:extLst>
        </xdr:cNvPr>
        <xdr:cNvCxnSpPr/>
      </xdr:nvCxnSpPr>
      <xdr:spPr>
        <a:xfrm>
          <a:off x="4105275" y="161740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160672</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2CE95EEA-9B6D-401C-B8D7-A27E3A0E6F1F}"/>
            </a:ext>
          </a:extLst>
        </xdr:cNvPr>
        <xdr:cNvSpPr txBox="1"/>
      </xdr:nvSpPr>
      <xdr:spPr>
        <a:xfrm>
          <a:off x="4219575" y="16680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137795</xdr:rowOff>
    </xdr:from>
    <xdr:to>
      <xdr:col>24</xdr:col>
      <xdr:colOff>114300</xdr:colOff>
      <xdr:row>104</xdr:row>
      <xdr:rowOff>67945</xdr:rowOff>
    </xdr:to>
    <xdr:sp macro="" textlink="">
      <xdr:nvSpPr>
        <xdr:cNvPr id="311" name="フローチャート: 判断 310">
          <a:extLst>
            <a:ext uri="{FF2B5EF4-FFF2-40B4-BE49-F238E27FC236}">
              <a16:creationId xmlns:a16="http://schemas.microsoft.com/office/drawing/2014/main" id="{5A871161-1806-4FE1-B759-2FDEBF874071}"/>
            </a:ext>
          </a:extLst>
        </xdr:cNvPr>
        <xdr:cNvSpPr/>
      </xdr:nvSpPr>
      <xdr:spPr>
        <a:xfrm>
          <a:off x="4124325" y="1681924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122555</xdr:rowOff>
    </xdr:from>
    <xdr:to>
      <xdr:col>20</xdr:col>
      <xdr:colOff>38100</xdr:colOff>
      <xdr:row>104</xdr:row>
      <xdr:rowOff>52705</xdr:rowOff>
    </xdr:to>
    <xdr:sp macro="" textlink="">
      <xdr:nvSpPr>
        <xdr:cNvPr id="312" name="フローチャート: 判断 311">
          <a:extLst>
            <a:ext uri="{FF2B5EF4-FFF2-40B4-BE49-F238E27FC236}">
              <a16:creationId xmlns:a16="http://schemas.microsoft.com/office/drawing/2014/main" id="{66F168EE-FAA2-465D-B1F5-BB91E5810C18}"/>
            </a:ext>
          </a:extLst>
        </xdr:cNvPr>
        <xdr:cNvSpPr/>
      </xdr:nvSpPr>
      <xdr:spPr>
        <a:xfrm>
          <a:off x="3381375" y="1680400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313" name="フローチャート: 判断 312">
          <a:extLst>
            <a:ext uri="{FF2B5EF4-FFF2-40B4-BE49-F238E27FC236}">
              <a16:creationId xmlns:a16="http://schemas.microsoft.com/office/drawing/2014/main" id="{0A35F8EE-B950-4B23-848F-655850EAFB3E}"/>
            </a:ext>
          </a:extLst>
        </xdr:cNvPr>
        <xdr:cNvSpPr/>
      </xdr:nvSpPr>
      <xdr:spPr>
        <a:xfrm>
          <a:off x="2571750" y="167894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143511</xdr:rowOff>
    </xdr:from>
    <xdr:to>
      <xdr:col>10</xdr:col>
      <xdr:colOff>165100</xdr:colOff>
      <xdr:row>104</xdr:row>
      <xdr:rowOff>73661</xdr:rowOff>
    </xdr:to>
    <xdr:sp macro="" textlink="">
      <xdr:nvSpPr>
        <xdr:cNvPr id="314" name="フローチャート: 判断 313">
          <a:extLst>
            <a:ext uri="{FF2B5EF4-FFF2-40B4-BE49-F238E27FC236}">
              <a16:creationId xmlns:a16="http://schemas.microsoft.com/office/drawing/2014/main" id="{73B0F77D-D0D4-4DEA-B170-79B00B570FF2}"/>
            </a:ext>
          </a:extLst>
        </xdr:cNvPr>
        <xdr:cNvSpPr/>
      </xdr:nvSpPr>
      <xdr:spPr>
        <a:xfrm>
          <a:off x="1781175" y="168186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141605</xdr:rowOff>
    </xdr:from>
    <xdr:to>
      <xdr:col>6</xdr:col>
      <xdr:colOff>38100</xdr:colOff>
      <xdr:row>104</xdr:row>
      <xdr:rowOff>71755</xdr:rowOff>
    </xdr:to>
    <xdr:sp macro="" textlink="">
      <xdr:nvSpPr>
        <xdr:cNvPr id="315" name="フローチャート: 判断 314">
          <a:extLst>
            <a:ext uri="{FF2B5EF4-FFF2-40B4-BE49-F238E27FC236}">
              <a16:creationId xmlns:a16="http://schemas.microsoft.com/office/drawing/2014/main" id="{989C76B0-2D40-4F84-88F5-D6DAEE291B21}"/>
            </a:ext>
          </a:extLst>
        </xdr:cNvPr>
        <xdr:cNvSpPr/>
      </xdr:nvSpPr>
      <xdr:spPr>
        <a:xfrm>
          <a:off x="981075" y="1682305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39B223D-FF00-4295-B8F5-DACE689716CE}"/>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E40A6BE2-D879-4E78-879F-91ABA81FA850}"/>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3708425F-CD62-49B9-B124-CC636A0A078F}"/>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BAA42454-2536-4A8B-A505-BF6B600202AA}"/>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1CE94E56-F6A8-4168-92DB-0EAB64CCE146}"/>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84455</xdr:rowOff>
    </xdr:from>
    <xdr:to>
      <xdr:col>24</xdr:col>
      <xdr:colOff>114300</xdr:colOff>
      <xdr:row>106</xdr:row>
      <xdr:rowOff>14605</xdr:rowOff>
    </xdr:to>
    <xdr:sp macro="" textlink="">
      <xdr:nvSpPr>
        <xdr:cNvPr id="321" name="楕円 320">
          <a:extLst>
            <a:ext uri="{FF2B5EF4-FFF2-40B4-BE49-F238E27FC236}">
              <a16:creationId xmlns:a16="http://schemas.microsoft.com/office/drawing/2014/main" id="{62874450-FAB5-478C-80CE-D5462D33D020}"/>
            </a:ext>
          </a:extLst>
        </xdr:cNvPr>
        <xdr:cNvSpPr/>
      </xdr:nvSpPr>
      <xdr:spPr>
        <a:xfrm>
          <a:off x="4124325" y="170897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62882</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0B6A8F63-112B-4467-81B6-48376651F52F}"/>
            </a:ext>
          </a:extLst>
        </xdr:cNvPr>
        <xdr:cNvSpPr txBox="1"/>
      </xdr:nvSpPr>
      <xdr:spPr>
        <a:xfrm>
          <a:off x="4219575" y="1706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23495</xdr:rowOff>
    </xdr:from>
    <xdr:to>
      <xdr:col>20</xdr:col>
      <xdr:colOff>38100</xdr:colOff>
      <xdr:row>105</xdr:row>
      <xdr:rowOff>125095</xdr:rowOff>
    </xdr:to>
    <xdr:sp macro="" textlink="">
      <xdr:nvSpPr>
        <xdr:cNvPr id="323" name="楕円 322">
          <a:extLst>
            <a:ext uri="{FF2B5EF4-FFF2-40B4-BE49-F238E27FC236}">
              <a16:creationId xmlns:a16="http://schemas.microsoft.com/office/drawing/2014/main" id="{8047A851-5A42-4205-A8B8-34E4C611AF3F}"/>
            </a:ext>
          </a:extLst>
        </xdr:cNvPr>
        <xdr:cNvSpPr/>
      </xdr:nvSpPr>
      <xdr:spPr>
        <a:xfrm>
          <a:off x="3381375" y="170287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74295</xdr:rowOff>
    </xdr:from>
    <xdr:to>
      <xdr:col>24</xdr:col>
      <xdr:colOff>63500</xdr:colOff>
      <xdr:row>105</xdr:row>
      <xdr:rowOff>135255</xdr:rowOff>
    </xdr:to>
    <xdr:cxnSp macro="">
      <xdr:nvCxnSpPr>
        <xdr:cNvPr id="324" name="直線コネクタ 323">
          <a:extLst>
            <a:ext uri="{FF2B5EF4-FFF2-40B4-BE49-F238E27FC236}">
              <a16:creationId xmlns:a16="http://schemas.microsoft.com/office/drawing/2014/main" id="{CDFBEA81-A5A4-4B36-946A-F795D947FB02}"/>
            </a:ext>
          </a:extLst>
        </xdr:cNvPr>
        <xdr:cNvCxnSpPr/>
      </xdr:nvCxnSpPr>
      <xdr:spPr>
        <a:xfrm>
          <a:off x="3429000" y="17076420"/>
          <a:ext cx="752475"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137795</xdr:rowOff>
    </xdr:from>
    <xdr:to>
      <xdr:col>15</xdr:col>
      <xdr:colOff>101600</xdr:colOff>
      <xdr:row>105</xdr:row>
      <xdr:rowOff>67945</xdr:rowOff>
    </xdr:to>
    <xdr:sp macro="" textlink="">
      <xdr:nvSpPr>
        <xdr:cNvPr id="325" name="楕円 324">
          <a:extLst>
            <a:ext uri="{FF2B5EF4-FFF2-40B4-BE49-F238E27FC236}">
              <a16:creationId xmlns:a16="http://schemas.microsoft.com/office/drawing/2014/main" id="{1E1EE90A-A284-49B8-B05D-DE30E5C4C868}"/>
            </a:ext>
          </a:extLst>
        </xdr:cNvPr>
        <xdr:cNvSpPr/>
      </xdr:nvSpPr>
      <xdr:spPr>
        <a:xfrm>
          <a:off x="2571750" y="1698117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17145</xdr:rowOff>
    </xdr:from>
    <xdr:to>
      <xdr:col>19</xdr:col>
      <xdr:colOff>177800</xdr:colOff>
      <xdr:row>105</xdr:row>
      <xdr:rowOff>74295</xdr:rowOff>
    </xdr:to>
    <xdr:cxnSp macro="">
      <xdr:nvCxnSpPr>
        <xdr:cNvPr id="326" name="直線コネクタ 325">
          <a:extLst>
            <a:ext uri="{FF2B5EF4-FFF2-40B4-BE49-F238E27FC236}">
              <a16:creationId xmlns:a16="http://schemas.microsoft.com/office/drawing/2014/main" id="{ADEEC955-E391-4248-AFFC-0DF7CC20088E}"/>
            </a:ext>
          </a:extLst>
        </xdr:cNvPr>
        <xdr:cNvCxnSpPr/>
      </xdr:nvCxnSpPr>
      <xdr:spPr>
        <a:xfrm>
          <a:off x="2619375" y="17019270"/>
          <a:ext cx="8096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327" name="楕円 326">
          <a:extLst>
            <a:ext uri="{FF2B5EF4-FFF2-40B4-BE49-F238E27FC236}">
              <a16:creationId xmlns:a16="http://schemas.microsoft.com/office/drawing/2014/main" id="{00FF9C1D-1EFB-4321-AD36-0869EEE8A523}"/>
            </a:ext>
          </a:extLst>
        </xdr:cNvPr>
        <xdr:cNvSpPr/>
      </xdr:nvSpPr>
      <xdr:spPr>
        <a:xfrm>
          <a:off x="1781175" y="169259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133350</xdr:rowOff>
    </xdr:from>
    <xdr:to>
      <xdr:col>15</xdr:col>
      <xdr:colOff>50800</xdr:colOff>
      <xdr:row>105</xdr:row>
      <xdr:rowOff>17145</xdr:rowOff>
    </xdr:to>
    <xdr:cxnSp macro="">
      <xdr:nvCxnSpPr>
        <xdr:cNvPr id="328" name="直線コネクタ 327">
          <a:extLst>
            <a:ext uri="{FF2B5EF4-FFF2-40B4-BE49-F238E27FC236}">
              <a16:creationId xmlns:a16="http://schemas.microsoft.com/office/drawing/2014/main" id="{4669DBE0-B0F1-414E-A7AF-3FE8A04F5A06}"/>
            </a:ext>
          </a:extLst>
        </xdr:cNvPr>
        <xdr:cNvCxnSpPr/>
      </xdr:nvCxnSpPr>
      <xdr:spPr>
        <a:xfrm>
          <a:off x="1828800" y="16973550"/>
          <a:ext cx="7905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38736</xdr:rowOff>
    </xdr:from>
    <xdr:to>
      <xdr:col>6</xdr:col>
      <xdr:colOff>38100</xdr:colOff>
      <xdr:row>104</xdr:row>
      <xdr:rowOff>140336</xdr:rowOff>
    </xdr:to>
    <xdr:sp macro="" textlink="">
      <xdr:nvSpPr>
        <xdr:cNvPr id="329" name="楕円 328">
          <a:extLst>
            <a:ext uri="{FF2B5EF4-FFF2-40B4-BE49-F238E27FC236}">
              <a16:creationId xmlns:a16="http://schemas.microsoft.com/office/drawing/2014/main" id="{04565437-5490-4182-98C7-CBD747D25129}"/>
            </a:ext>
          </a:extLst>
        </xdr:cNvPr>
        <xdr:cNvSpPr/>
      </xdr:nvSpPr>
      <xdr:spPr>
        <a:xfrm>
          <a:off x="981075" y="168789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89536</xdr:rowOff>
    </xdr:from>
    <xdr:to>
      <xdr:col>10</xdr:col>
      <xdr:colOff>114300</xdr:colOff>
      <xdr:row>104</xdr:row>
      <xdr:rowOff>133350</xdr:rowOff>
    </xdr:to>
    <xdr:cxnSp macro="">
      <xdr:nvCxnSpPr>
        <xdr:cNvPr id="330" name="直線コネクタ 329">
          <a:extLst>
            <a:ext uri="{FF2B5EF4-FFF2-40B4-BE49-F238E27FC236}">
              <a16:creationId xmlns:a16="http://schemas.microsoft.com/office/drawing/2014/main" id="{062EA008-09BA-499A-BD73-4302ACAECF85}"/>
            </a:ext>
          </a:extLst>
        </xdr:cNvPr>
        <xdr:cNvCxnSpPr/>
      </xdr:nvCxnSpPr>
      <xdr:spPr>
        <a:xfrm>
          <a:off x="1028700" y="16926561"/>
          <a:ext cx="80010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69232</xdr:rowOff>
    </xdr:from>
    <xdr:ext cx="405111" cy="259045"/>
    <xdr:sp macro="" textlink="">
      <xdr:nvSpPr>
        <xdr:cNvPr id="331" name="n_1aveValue【市民会館】&#10;有形固定資産減価償却率">
          <a:extLst>
            <a:ext uri="{FF2B5EF4-FFF2-40B4-BE49-F238E27FC236}">
              <a16:creationId xmlns:a16="http://schemas.microsoft.com/office/drawing/2014/main" id="{05844CBA-0162-44C1-BC0C-A445F744DF76}"/>
            </a:ext>
          </a:extLst>
        </xdr:cNvPr>
        <xdr:cNvSpPr txBox="1"/>
      </xdr:nvSpPr>
      <xdr:spPr>
        <a:xfrm>
          <a:off x="3239144" y="1658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57802</xdr:rowOff>
    </xdr:from>
    <xdr:ext cx="405111" cy="259045"/>
    <xdr:sp macro="" textlink="">
      <xdr:nvSpPr>
        <xdr:cNvPr id="332" name="n_2aveValue【市民会館】&#10;有形固定資産減価償却率">
          <a:extLst>
            <a:ext uri="{FF2B5EF4-FFF2-40B4-BE49-F238E27FC236}">
              <a16:creationId xmlns:a16="http://schemas.microsoft.com/office/drawing/2014/main" id="{1F3C3440-EC38-4BFA-9F10-DF6C860690E2}"/>
            </a:ext>
          </a:extLst>
        </xdr:cNvPr>
        <xdr:cNvSpPr txBox="1"/>
      </xdr:nvSpPr>
      <xdr:spPr>
        <a:xfrm>
          <a:off x="2439044" y="1657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90188</xdr:rowOff>
    </xdr:from>
    <xdr:ext cx="405111" cy="259045"/>
    <xdr:sp macro="" textlink="">
      <xdr:nvSpPr>
        <xdr:cNvPr id="333" name="n_3aveValue【市民会館】&#10;有形固定資産減価償却率">
          <a:extLst>
            <a:ext uri="{FF2B5EF4-FFF2-40B4-BE49-F238E27FC236}">
              <a16:creationId xmlns:a16="http://schemas.microsoft.com/office/drawing/2014/main" id="{33066FE5-B668-4280-AC09-EB5AB93039D3}"/>
            </a:ext>
          </a:extLst>
        </xdr:cNvPr>
        <xdr:cNvSpPr txBox="1"/>
      </xdr:nvSpPr>
      <xdr:spPr>
        <a:xfrm>
          <a:off x="1648469" y="1660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88282</xdr:rowOff>
    </xdr:from>
    <xdr:ext cx="405111" cy="259045"/>
    <xdr:sp macro="" textlink="">
      <xdr:nvSpPr>
        <xdr:cNvPr id="334" name="n_4aveValue【市民会館】&#10;有形固定資産減価償却率">
          <a:extLst>
            <a:ext uri="{FF2B5EF4-FFF2-40B4-BE49-F238E27FC236}">
              <a16:creationId xmlns:a16="http://schemas.microsoft.com/office/drawing/2014/main" id="{A9D92627-9108-4F65-BC61-C2C3C63E225C}"/>
            </a:ext>
          </a:extLst>
        </xdr:cNvPr>
        <xdr:cNvSpPr txBox="1"/>
      </xdr:nvSpPr>
      <xdr:spPr>
        <a:xfrm>
          <a:off x="848369" y="1660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116222</xdr:rowOff>
    </xdr:from>
    <xdr:ext cx="405111" cy="259045"/>
    <xdr:sp macro="" textlink="">
      <xdr:nvSpPr>
        <xdr:cNvPr id="335" name="n_1mainValue【市民会館】&#10;有形固定資産減価償却率">
          <a:extLst>
            <a:ext uri="{FF2B5EF4-FFF2-40B4-BE49-F238E27FC236}">
              <a16:creationId xmlns:a16="http://schemas.microsoft.com/office/drawing/2014/main" id="{A15FDA4E-0AFB-41A4-9677-008C4284887D}"/>
            </a:ext>
          </a:extLst>
        </xdr:cNvPr>
        <xdr:cNvSpPr txBox="1"/>
      </xdr:nvSpPr>
      <xdr:spPr>
        <a:xfrm>
          <a:off x="3239144" y="1711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59072</xdr:rowOff>
    </xdr:from>
    <xdr:ext cx="405111" cy="259045"/>
    <xdr:sp macro="" textlink="">
      <xdr:nvSpPr>
        <xdr:cNvPr id="336" name="n_2mainValue【市民会館】&#10;有形固定資産減価償却率">
          <a:extLst>
            <a:ext uri="{FF2B5EF4-FFF2-40B4-BE49-F238E27FC236}">
              <a16:creationId xmlns:a16="http://schemas.microsoft.com/office/drawing/2014/main" id="{D529D08F-D707-4100-9847-A3804BD4C0F5}"/>
            </a:ext>
          </a:extLst>
        </xdr:cNvPr>
        <xdr:cNvSpPr txBox="1"/>
      </xdr:nvSpPr>
      <xdr:spPr>
        <a:xfrm>
          <a:off x="2439044" y="1706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3827</xdr:rowOff>
    </xdr:from>
    <xdr:ext cx="405111" cy="259045"/>
    <xdr:sp macro="" textlink="">
      <xdr:nvSpPr>
        <xdr:cNvPr id="337" name="n_3mainValue【市民会館】&#10;有形固定資産減価償却率">
          <a:extLst>
            <a:ext uri="{FF2B5EF4-FFF2-40B4-BE49-F238E27FC236}">
              <a16:creationId xmlns:a16="http://schemas.microsoft.com/office/drawing/2014/main" id="{9BD7AE3C-08C5-4062-9249-BAD3818783E2}"/>
            </a:ext>
          </a:extLst>
        </xdr:cNvPr>
        <xdr:cNvSpPr txBox="1"/>
      </xdr:nvSpPr>
      <xdr:spPr>
        <a:xfrm>
          <a:off x="1648469" y="1700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131463</xdr:rowOff>
    </xdr:from>
    <xdr:ext cx="405111" cy="259045"/>
    <xdr:sp macro="" textlink="">
      <xdr:nvSpPr>
        <xdr:cNvPr id="338" name="n_4mainValue【市民会館】&#10;有形固定資産減価償却率">
          <a:extLst>
            <a:ext uri="{FF2B5EF4-FFF2-40B4-BE49-F238E27FC236}">
              <a16:creationId xmlns:a16="http://schemas.microsoft.com/office/drawing/2014/main" id="{308CFF0A-840C-4495-B150-B11826D2E585}"/>
            </a:ext>
          </a:extLst>
        </xdr:cNvPr>
        <xdr:cNvSpPr txBox="1"/>
      </xdr:nvSpPr>
      <xdr:spPr>
        <a:xfrm>
          <a:off x="848369" y="1697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94F93E67-15F9-4D0C-911D-73F772B1B85E}"/>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5548E149-768A-4E74-80DE-A7682B0BDB7D}"/>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73CC9C48-A2EB-476A-B19A-1D570E986A3A}"/>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58E9F330-A8D5-4824-95B1-DA27DF6BD16A}"/>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8E40990C-6626-4C3A-A976-395D5C8CD289}"/>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22D01A99-AA6A-412B-8B69-1C246F4647D5}"/>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6DF57432-2D33-4C49-8A1F-5AF5F07AFE9C}"/>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DF446ABF-0D1E-442C-85BB-EF13D9C3066F}"/>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A9E814D4-900B-4BAF-9D97-F5D50102E126}"/>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A09C1308-B70C-4B76-B838-AFE9780A8E3C}"/>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93529926-E725-45B1-87C2-5345C6F3715E}"/>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90509EE7-377C-47A0-8ABC-5A4AECF111D8}"/>
            </a:ext>
          </a:extLst>
        </xdr:cNvPr>
        <xdr:cNvSpPr txBox="1"/>
      </xdr:nvSpPr>
      <xdr:spPr>
        <a:xfrm>
          <a:off x="5527221"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7D9C5834-04C7-4A86-8552-C39A7927DAE6}"/>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88083B43-0A2A-4941-B898-2BAA7593ABD6}"/>
            </a:ext>
          </a:extLst>
        </xdr:cNvPr>
        <xdr:cNvSpPr txBox="1"/>
      </xdr:nvSpPr>
      <xdr:spPr>
        <a:xfrm>
          <a:off x="5527221"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0D2BAD7A-ACDC-474F-8273-59738653CE38}"/>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65BBDCC4-6813-41D0-A894-61CAD9A3AE0F}"/>
            </a:ext>
          </a:extLst>
        </xdr:cNvPr>
        <xdr:cNvSpPr txBox="1"/>
      </xdr:nvSpPr>
      <xdr:spPr>
        <a:xfrm>
          <a:off x="5527221"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4892DAE7-8171-4B03-995D-EA6C3DF6CACC}"/>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DEB0D0B7-60D9-448F-9DA1-CBA260ABFC77}"/>
            </a:ext>
          </a:extLst>
        </xdr:cNvPr>
        <xdr:cNvSpPr txBox="1"/>
      </xdr:nvSpPr>
      <xdr:spPr>
        <a:xfrm>
          <a:off x="5527221"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43B5DACB-3F70-4E1C-8719-108A9EE559FE}"/>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8D509B1E-4CA2-457E-933C-62A198D3F6B7}"/>
            </a:ext>
          </a:extLst>
        </xdr:cNvPr>
        <xdr:cNvSpPr txBox="1"/>
      </xdr:nvSpPr>
      <xdr:spPr>
        <a:xfrm>
          <a:off x="5527221"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1DC543FA-08E0-4731-B0D9-279AC545C541}"/>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57CF07BD-73FA-470A-A674-F70B638EA12D}"/>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24781352-2773-4F90-AC07-F1AE2D2AFD23}"/>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161544</xdr:rowOff>
    </xdr:from>
    <xdr:to>
      <xdr:col>54</xdr:col>
      <xdr:colOff>189865</xdr:colOff>
      <xdr:row>108</xdr:row>
      <xdr:rowOff>117348</xdr:rowOff>
    </xdr:to>
    <xdr:cxnSp macro="">
      <xdr:nvCxnSpPr>
        <xdr:cNvPr id="362" name="直線コネクタ 361">
          <a:extLst>
            <a:ext uri="{FF2B5EF4-FFF2-40B4-BE49-F238E27FC236}">
              <a16:creationId xmlns:a16="http://schemas.microsoft.com/office/drawing/2014/main" id="{E4433699-91FA-488F-9DF2-1F89D9AA5920}"/>
            </a:ext>
          </a:extLst>
        </xdr:cNvPr>
        <xdr:cNvCxnSpPr/>
      </xdr:nvCxnSpPr>
      <xdr:spPr>
        <a:xfrm flipV="1">
          <a:off x="9429115" y="16195294"/>
          <a:ext cx="0" cy="1409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363" name="【市民会館】&#10;一人当たり面積最小値テキスト">
          <a:extLst>
            <a:ext uri="{FF2B5EF4-FFF2-40B4-BE49-F238E27FC236}">
              <a16:creationId xmlns:a16="http://schemas.microsoft.com/office/drawing/2014/main" id="{D3AE24E4-7887-40D3-B9B5-57016A816C4A}"/>
            </a:ext>
          </a:extLst>
        </xdr:cNvPr>
        <xdr:cNvSpPr txBox="1"/>
      </xdr:nvSpPr>
      <xdr:spPr>
        <a:xfrm>
          <a:off x="9467850" y="176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364" name="直線コネクタ 363">
          <a:extLst>
            <a:ext uri="{FF2B5EF4-FFF2-40B4-BE49-F238E27FC236}">
              <a16:creationId xmlns:a16="http://schemas.microsoft.com/office/drawing/2014/main" id="{F136549A-A688-42E5-9D87-1ACDAF4E9D3B}"/>
            </a:ext>
          </a:extLst>
        </xdr:cNvPr>
        <xdr:cNvCxnSpPr/>
      </xdr:nvCxnSpPr>
      <xdr:spPr>
        <a:xfrm>
          <a:off x="9363075" y="1760524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108221</xdr:rowOff>
    </xdr:from>
    <xdr:ext cx="469744" cy="259045"/>
    <xdr:sp macro="" textlink="">
      <xdr:nvSpPr>
        <xdr:cNvPr id="365" name="【市民会館】&#10;一人当たり面積最大値テキスト">
          <a:extLst>
            <a:ext uri="{FF2B5EF4-FFF2-40B4-BE49-F238E27FC236}">
              <a16:creationId xmlns:a16="http://schemas.microsoft.com/office/drawing/2014/main" id="{9F0AA8F8-C949-42EC-A8FD-ACE70B233959}"/>
            </a:ext>
          </a:extLst>
        </xdr:cNvPr>
        <xdr:cNvSpPr txBox="1"/>
      </xdr:nvSpPr>
      <xdr:spPr>
        <a:xfrm>
          <a:off x="9467850" y="1597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161544</xdr:rowOff>
    </xdr:from>
    <xdr:to>
      <xdr:col>55</xdr:col>
      <xdr:colOff>88900</xdr:colOff>
      <xdr:row>99</xdr:row>
      <xdr:rowOff>161544</xdr:rowOff>
    </xdr:to>
    <xdr:cxnSp macro="">
      <xdr:nvCxnSpPr>
        <xdr:cNvPr id="366" name="直線コネクタ 365">
          <a:extLst>
            <a:ext uri="{FF2B5EF4-FFF2-40B4-BE49-F238E27FC236}">
              <a16:creationId xmlns:a16="http://schemas.microsoft.com/office/drawing/2014/main" id="{CFE4B631-C846-4E1C-A9B4-5FFF923C2372}"/>
            </a:ext>
          </a:extLst>
        </xdr:cNvPr>
        <xdr:cNvCxnSpPr/>
      </xdr:nvCxnSpPr>
      <xdr:spPr>
        <a:xfrm>
          <a:off x="9363075" y="1619529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367" name="【市民会館】&#10;一人当たり面積平均値テキスト">
          <a:extLst>
            <a:ext uri="{FF2B5EF4-FFF2-40B4-BE49-F238E27FC236}">
              <a16:creationId xmlns:a16="http://schemas.microsoft.com/office/drawing/2014/main" id="{C7E32DBA-22AB-4822-852B-B1645FF16A9A}"/>
            </a:ext>
          </a:extLst>
        </xdr:cNvPr>
        <xdr:cNvSpPr txBox="1"/>
      </xdr:nvSpPr>
      <xdr:spPr>
        <a:xfrm>
          <a:off x="9467850" y="17124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368" name="フローチャート: 判断 367">
          <a:extLst>
            <a:ext uri="{FF2B5EF4-FFF2-40B4-BE49-F238E27FC236}">
              <a16:creationId xmlns:a16="http://schemas.microsoft.com/office/drawing/2014/main" id="{67852C16-D580-496D-B9B5-E5CAB00B5074}"/>
            </a:ext>
          </a:extLst>
        </xdr:cNvPr>
        <xdr:cNvSpPr/>
      </xdr:nvSpPr>
      <xdr:spPr>
        <a:xfrm>
          <a:off x="9401175" y="1726031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93218</xdr:rowOff>
    </xdr:from>
    <xdr:to>
      <xdr:col>50</xdr:col>
      <xdr:colOff>165100</xdr:colOff>
      <xdr:row>107</xdr:row>
      <xdr:rowOff>23368</xdr:rowOff>
    </xdr:to>
    <xdr:sp macro="" textlink="">
      <xdr:nvSpPr>
        <xdr:cNvPr id="369" name="フローチャート: 判断 368">
          <a:extLst>
            <a:ext uri="{FF2B5EF4-FFF2-40B4-BE49-F238E27FC236}">
              <a16:creationId xmlns:a16="http://schemas.microsoft.com/office/drawing/2014/main" id="{D2437F28-A70F-4811-BE42-C795A01671B1}"/>
            </a:ext>
          </a:extLst>
        </xdr:cNvPr>
        <xdr:cNvSpPr/>
      </xdr:nvSpPr>
      <xdr:spPr>
        <a:xfrm>
          <a:off x="8639175" y="172572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114554</xdr:rowOff>
    </xdr:from>
    <xdr:to>
      <xdr:col>46</xdr:col>
      <xdr:colOff>38100</xdr:colOff>
      <xdr:row>107</xdr:row>
      <xdr:rowOff>44704</xdr:rowOff>
    </xdr:to>
    <xdr:sp macro="" textlink="">
      <xdr:nvSpPr>
        <xdr:cNvPr id="370" name="フローチャート: 判断 369">
          <a:extLst>
            <a:ext uri="{FF2B5EF4-FFF2-40B4-BE49-F238E27FC236}">
              <a16:creationId xmlns:a16="http://schemas.microsoft.com/office/drawing/2014/main" id="{6E6C5948-F306-420B-A235-5FB57449E30F}"/>
            </a:ext>
          </a:extLst>
        </xdr:cNvPr>
        <xdr:cNvSpPr/>
      </xdr:nvSpPr>
      <xdr:spPr>
        <a:xfrm>
          <a:off x="7839075" y="172786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76454</xdr:rowOff>
    </xdr:from>
    <xdr:to>
      <xdr:col>41</xdr:col>
      <xdr:colOff>101600</xdr:colOff>
      <xdr:row>108</xdr:row>
      <xdr:rowOff>6604</xdr:rowOff>
    </xdr:to>
    <xdr:sp macro="" textlink="">
      <xdr:nvSpPr>
        <xdr:cNvPr id="371" name="フローチャート: 判断 370">
          <a:extLst>
            <a:ext uri="{FF2B5EF4-FFF2-40B4-BE49-F238E27FC236}">
              <a16:creationId xmlns:a16="http://schemas.microsoft.com/office/drawing/2014/main" id="{A704564D-CB08-4B77-AF35-9CAF2A4F6296}"/>
            </a:ext>
          </a:extLst>
        </xdr:cNvPr>
        <xdr:cNvSpPr/>
      </xdr:nvSpPr>
      <xdr:spPr>
        <a:xfrm>
          <a:off x="7029450" y="1740242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87122</xdr:rowOff>
    </xdr:from>
    <xdr:to>
      <xdr:col>36</xdr:col>
      <xdr:colOff>165100</xdr:colOff>
      <xdr:row>108</xdr:row>
      <xdr:rowOff>17272</xdr:rowOff>
    </xdr:to>
    <xdr:sp macro="" textlink="">
      <xdr:nvSpPr>
        <xdr:cNvPr id="372" name="フローチャート: 判断 371">
          <a:extLst>
            <a:ext uri="{FF2B5EF4-FFF2-40B4-BE49-F238E27FC236}">
              <a16:creationId xmlns:a16="http://schemas.microsoft.com/office/drawing/2014/main" id="{02159F77-FDF9-40F9-97C3-622F0D808D6D}"/>
            </a:ext>
          </a:extLst>
        </xdr:cNvPr>
        <xdr:cNvSpPr/>
      </xdr:nvSpPr>
      <xdr:spPr>
        <a:xfrm>
          <a:off x="6238875" y="174099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5F6C5D87-8C7D-410A-83F1-6B2D4625ADFA}"/>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C1D76159-3D0A-4807-9A1F-66FAB87C5697}"/>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2D258C14-00D9-478A-85B4-8465F039641F}"/>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4FB7F342-67D0-410E-8078-C3FBFCD32676}"/>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5803546F-2B88-4435-A703-655E096BCCEA}"/>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70358</xdr:rowOff>
    </xdr:from>
    <xdr:to>
      <xdr:col>55</xdr:col>
      <xdr:colOff>50800</xdr:colOff>
      <xdr:row>108</xdr:row>
      <xdr:rowOff>508</xdr:rowOff>
    </xdr:to>
    <xdr:sp macro="" textlink="">
      <xdr:nvSpPr>
        <xdr:cNvPr id="378" name="楕円 377">
          <a:extLst>
            <a:ext uri="{FF2B5EF4-FFF2-40B4-BE49-F238E27FC236}">
              <a16:creationId xmlns:a16="http://schemas.microsoft.com/office/drawing/2014/main" id="{7D5BDCBB-FC90-43FA-BFF6-41A047EF0775}"/>
            </a:ext>
          </a:extLst>
        </xdr:cNvPr>
        <xdr:cNvSpPr/>
      </xdr:nvSpPr>
      <xdr:spPr>
        <a:xfrm>
          <a:off x="9401175" y="1739315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48785</xdr:rowOff>
    </xdr:from>
    <xdr:ext cx="469744" cy="259045"/>
    <xdr:sp macro="" textlink="">
      <xdr:nvSpPr>
        <xdr:cNvPr id="379" name="【市民会館】&#10;一人当たり面積該当値テキスト">
          <a:extLst>
            <a:ext uri="{FF2B5EF4-FFF2-40B4-BE49-F238E27FC236}">
              <a16:creationId xmlns:a16="http://schemas.microsoft.com/office/drawing/2014/main" id="{56F0658B-BF6F-4FEE-82C5-8A7CC8C82D29}"/>
            </a:ext>
          </a:extLst>
        </xdr:cNvPr>
        <xdr:cNvSpPr txBox="1"/>
      </xdr:nvSpPr>
      <xdr:spPr>
        <a:xfrm>
          <a:off x="9467850" y="1737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73406</xdr:rowOff>
    </xdr:from>
    <xdr:to>
      <xdr:col>50</xdr:col>
      <xdr:colOff>165100</xdr:colOff>
      <xdr:row>108</xdr:row>
      <xdr:rowOff>3556</xdr:rowOff>
    </xdr:to>
    <xdr:sp macro="" textlink="">
      <xdr:nvSpPr>
        <xdr:cNvPr id="380" name="楕円 379">
          <a:extLst>
            <a:ext uri="{FF2B5EF4-FFF2-40B4-BE49-F238E27FC236}">
              <a16:creationId xmlns:a16="http://schemas.microsoft.com/office/drawing/2014/main" id="{E4EBD3A4-B0D0-40E5-9780-0EA7B3DB1CCF}"/>
            </a:ext>
          </a:extLst>
        </xdr:cNvPr>
        <xdr:cNvSpPr/>
      </xdr:nvSpPr>
      <xdr:spPr>
        <a:xfrm>
          <a:off x="8639175" y="1739938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121158</xdr:rowOff>
    </xdr:from>
    <xdr:to>
      <xdr:col>55</xdr:col>
      <xdr:colOff>0</xdr:colOff>
      <xdr:row>107</xdr:row>
      <xdr:rowOff>124206</xdr:rowOff>
    </xdr:to>
    <xdr:cxnSp macro="">
      <xdr:nvCxnSpPr>
        <xdr:cNvPr id="381" name="直線コネクタ 380">
          <a:extLst>
            <a:ext uri="{FF2B5EF4-FFF2-40B4-BE49-F238E27FC236}">
              <a16:creationId xmlns:a16="http://schemas.microsoft.com/office/drawing/2014/main" id="{D35EAD53-2284-4FCF-818B-31B06C6DA118}"/>
            </a:ext>
          </a:extLst>
        </xdr:cNvPr>
        <xdr:cNvCxnSpPr/>
      </xdr:nvCxnSpPr>
      <xdr:spPr>
        <a:xfrm flipV="1">
          <a:off x="8686800" y="1745030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76454</xdr:rowOff>
    </xdr:from>
    <xdr:to>
      <xdr:col>46</xdr:col>
      <xdr:colOff>38100</xdr:colOff>
      <xdr:row>108</xdr:row>
      <xdr:rowOff>6604</xdr:rowOff>
    </xdr:to>
    <xdr:sp macro="" textlink="">
      <xdr:nvSpPr>
        <xdr:cNvPr id="382" name="楕円 381">
          <a:extLst>
            <a:ext uri="{FF2B5EF4-FFF2-40B4-BE49-F238E27FC236}">
              <a16:creationId xmlns:a16="http://schemas.microsoft.com/office/drawing/2014/main" id="{CB7D9192-2952-465A-B3E6-E4EAC645AA6A}"/>
            </a:ext>
          </a:extLst>
        </xdr:cNvPr>
        <xdr:cNvSpPr/>
      </xdr:nvSpPr>
      <xdr:spPr>
        <a:xfrm>
          <a:off x="7839075" y="174024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124206</xdr:rowOff>
    </xdr:from>
    <xdr:to>
      <xdr:col>50</xdr:col>
      <xdr:colOff>114300</xdr:colOff>
      <xdr:row>107</xdr:row>
      <xdr:rowOff>127254</xdr:rowOff>
    </xdr:to>
    <xdr:cxnSp macro="">
      <xdr:nvCxnSpPr>
        <xdr:cNvPr id="383" name="直線コネクタ 382">
          <a:extLst>
            <a:ext uri="{FF2B5EF4-FFF2-40B4-BE49-F238E27FC236}">
              <a16:creationId xmlns:a16="http://schemas.microsoft.com/office/drawing/2014/main" id="{426B0B14-E1C3-4776-8709-19663F55ED23}"/>
            </a:ext>
          </a:extLst>
        </xdr:cNvPr>
        <xdr:cNvCxnSpPr/>
      </xdr:nvCxnSpPr>
      <xdr:spPr>
        <a:xfrm flipV="1">
          <a:off x="7886700" y="17447006"/>
          <a:ext cx="8001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80263</xdr:rowOff>
    </xdr:from>
    <xdr:to>
      <xdr:col>41</xdr:col>
      <xdr:colOff>101600</xdr:colOff>
      <xdr:row>108</xdr:row>
      <xdr:rowOff>10413</xdr:rowOff>
    </xdr:to>
    <xdr:sp macro="" textlink="">
      <xdr:nvSpPr>
        <xdr:cNvPr id="384" name="楕円 383">
          <a:extLst>
            <a:ext uri="{FF2B5EF4-FFF2-40B4-BE49-F238E27FC236}">
              <a16:creationId xmlns:a16="http://schemas.microsoft.com/office/drawing/2014/main" id="{A967DCCB-EF2D-45F0-8320-5F35116B9397}"/>
            </a:ext>
          </a:extLst>
        </xdr:cNvPr>
        <xdr:cNvSpPr/>
      </xdr:nvSpPr>
      <xdr:spPr>
        <a:xfrm>
          <a:off x="7029450" y="1740941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127254</xdr:rowOff>
    </xdr:from>
    <xdr:to>
      <xdr:col>45</xdr:col>
      <xdr:colOff>177800</xdr:colOff>
      <xdr:row>107</xdr:row>
      <xdr:rowOff>131063</xdr:rowOff>
    </xdr:to>
    <xdr:cxnSp macro="">
      <xdr:nvCxnSpPr>
        <xdr:cNvPr id="385" name="直線コネクタ 384">
          <a:extLst>
            <a:ext uri="{FF2B5EF4-FFF2-40B4-BE49-F238E27FC236}">
              <a16:creationId xmlns:a16="http://schemas.microsoft.com/office/drawing/2014/main" id="{A84DD722-CBB7-4D2C-846F-78854736011E}"/>
            </a:ext>
          </a:extLst>
        </xdr:cNvPr>
        <xdr:cNvCxnSpPr/>
      </xdr:nvCxnSpPr>
      <xdr:spPr>
        <a:xfrm flipV="1">
          <a:off x="7077075" y="17450054"/>
          <a:ext cx="809625" cy="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81787</xdr:rowOff>
    </xdr:from>
    <xdr:to>
      <xdr:col>36</xdr:col>
      <xdr:colOff>165100</xdr:colOff>
      <xdr:row>108</xdr:row>
      <xdr:rowOff>11937</xdr:rowOff>
    </xdr:to>
    <xdr:sp macro="" textlink="">
      <xdr:nvSpPr>
        <xdr:cNvPr id="386" name="楕円 385">
          <a:extLst>
            <a:ext uri="{FF2B5EF4-FFF2-40B4-BE49-F238E27FC236}">
              <a16:creationId xmlns:a16="http://schemas.microsoft.com/office/drawing/2014/main" id="{09FF1B91-C84A-4AF9-9B4A-2DD86E393B78}"/>
            </a:ext>
          </a:extLst>
        </xdr:cNvPr>
        <xdr:cNvSpPr/>
      </xdr:nvSpPr>
      <xdr:spPr>
        <a:xfrm>
          <a:off x="6238875" y="1741093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131063</xdr:rowOff>
    </xdr:from>
    <xdr:to>
      <xdr:col>41</xdr:col>
      <xdr:colOff>50800</xdr:colOff>
      <xdr:row>107</xdr:row>
      <xdr:rowOff>132587</xdr:rowOff>
    </xdr:to>
    <xdr:cxnSp macro="">
      <xdr:nvCxnSpPr>
        <xdr:cNvPr id="387" name="直線コネクタ 386">
          <a:extLst>
            <a:ext uri="{FF2B5EF4-FFF2-40B4-BE49-F238E27FC236}">
              <a16:creationId xmlns:a16="http://schemas.microsoft.com/office/drawing/2014/main" id="{E7ABD46A-4BAB-4294-9E06-EC2667E2CA75}"/>
            </a:ext>
          </a:extLst>
        </xdr:cNvPr>
        <xdr:cNvCxnSpPr/>
      </xdr:nvCxnSpPr>
      <xdr:spPr>
        <a:xfrm flipV="1">
          <a:off x="6286500" y="17457038"/>
          <a:ext cx="79057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39895</xdr:rowOff>
    </xdr:from>
    <xdr:ext cx="469744" cy="259045"/>
    <xdr:sp macro="" textlink="">
      <xdr:nvSpPr>
        <xdr:cNvPr id="388" name="n_1aveValue【市民会館】&#10;一人当たり面積">
          <a:extLst>
            <a:ext uri="{FF2B5EF4-FFF2-40B4-BE49-F238E27FC236}">
              <a16:creationId xmlns:a16="http://schemas.microsoft.com/office/drawing/2014/main" id="{C9FEA80F-529A-4F4A-98E8-24C1BCB9C284}"/>
            </a:ext>
          </a:extLst>
        </xdr:cNvPr>
        <xdr:cNvSpPr txBox="1"/>
      </xdr:nvSpPr>
      <xdr:spPr>
        <a:xfrm>
          <a:off x="8458277" y="1704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61231</xdr:rowOff>
    </xdr:from>
    <xdr:ext cx="469744" cy="259045"/>
    <xdr:sp macro="" textlink="">
      <xdr:nvSpPr>
        <xdr:cNvPr id="389" name="n_2aveValue【市民会館】&#10;一人当たり面積">
          <a:extLst>
            <a:ext uri="{FF2B5EF4-FFF2-40B4-BE49-F238E27FC236}">
              <a16:creationId xmlns:a16="http://schemas.microsoft.com/office/drawing/2014/main" id="{657024D3-0BA4-4ED1-838E-9FF70D4F94FE}"/>
            </a:ext>
          </a:extLst>
        </xdr:cNvPr>
        <xdr:cNvSpPr txBox="1"/>
      </xdr:nvSpPr>
      <xdr:spPr>
        <a:xfrm>
          <a:off x="7677227" y="1706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23131</xdr:rowOff>
    </xdr:from>
    <xdr:ext cx="469744" cy="259045"/>
    <xdr:sp macro="" textlink="">
      <xdr:nvSpPr>
        <xdr:cNvPr id="390" name="n_3aveValue【市民会館】&#10;一人当たり面積">
          <a:extLst>
            <a:ext uri="{FF2B5EF4-FFF2-40B4-BE49-F238E27FC236}">
              <a16:creationId xmlns:a16="http://schemas.microsoft.com/office/drawing/2014/main" id="{6D85B497-FE0C-4761-80E4-7F887804E027}"/>
            </a:ext>
          </a:extLst>
        </xdr:cNvPr>
        <xdr:cNvSpPr txBox="1"/>
      </xdr:nvSpPr>
      <xdr:spPr>
        <a:xfrm>
          <a:off x="6867602" y="1719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8399</xdr:rowOff>
    </xdr:from>
    <xdr:ext cx="469744" cy="259045"/>
    <xdr:sp macro="" textlink="">
      <xdr:nvSpPr>
        <xdr:cNvPr id="391" name="n_4aveValue【市民会館】&#10;一人当たり面積">
          <a:extLst>
            <a:ext uri="{FF2B5EF4-FFF2-40B4-BE49-F238E27FC236}">
              <a16:creationId xmlns:a16="http://schemas.microsoft.com/office/drawing/2014/main" id="{CE5710EB-2CA8-48D4-AFDC-F80FBD408903}"/>
            </a:ext>
          </a:extLst>
        </xdr:cNvPr>
        <xdr:cNvSpPr txBox="1"/>
      </xdr:nvSpPr>
      <xdr:spPr>
        <a:xfrm>
          <a:off x="6067502" y="1749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166133</xdr:rowOff>
    </xdr:from>
    <xdr:ext cx="469744" cy="259045"/>
    <xdr:sp macro="" textlink="">
      <xdr:nvSpPr>
        <xdr:cNvPr id="392" name="n_1mainValue【市民会館】&#10;一人当たり面積">
          <a:extLst>
            <a:ext uri="{FF2B5EF4-FFF2-40B4-BE49-F238E27FC236}">
              <a16:creationId xmlns:a16="http://schemas.microsoft.com/office/drawing/2014/main" id="{F34DE355-3CFF-4335-9EBF-D1E6A13F28D8}"/>
            </a:ext>
          </a:extLst>
        </xdr:cNvPr>
        <xdr:cNvSpPr txBox="1"/>
      </xdr:nvSpPr>
      <xdr:spPr>
        <a:xfrm>
          <a:off x="8458277" y="1748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169181</xdr:rowOff>
    </xdr:from>
    <xdr:ext cx="469744" cy="259045"/>
    <xdr:sp macro="" textlink="">
      <xdr:nvSpPr>
        <xdr:cNvPr id="393" name="n_2mainValue【市民会館】&#10;一人当たり面積">
          <a:extLst>
            <a:ext uri="{FF2B5EF4-FFF2-40B4-BE49-F238E27FC236}">
              <a16:creationId xmlns:a16="http://schemas.microsoft.com/office/drawing/2014/main" id="{EEC9AA5A-0267-4A07-BC22-393621D82BDA}"/>
            </a:ext>
          </a:extLst>
        </xdr:cNvPr>
        <xdr:cNvSpPr txBox="1"/>
      </xdr:nvSpPr>
      <xdr:spPr>
        <a:xfrm>
          <a:off x="7677227" y="1748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1540</xdr:rowOff>
    </xdr:from>
    <xdr:ext cx="469744" cy="259045"/>
    <xdr:sp macro="" textlink="">
      <xdr:nvSpPr>
        <xdr:cNvPr id="394" name="n_3mainValue【市民会館】&#10;一人当たり面積">
          <a:extLst>
            <a:ext uri="{FF2B5EF4-FFF2-40B4-BE49-F238E27FC236}">
              <a16:creationId xmlns:a16="http://schemas.microsoft.com/office/drawing/2014/main" id="{FAB6F952-5629-485B-B050-4E73C831EF81}"/>
            </a:ext>
          </a:extLst>
        </xdr:cNvPr>
        <xdr:cNvSpPr txBox="1"/>
      </xdr:nvSpPr>
      <xdr:spPr>
        <a:xfrm>
          <a:off x="6867602" y="1748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28464</xdr:rowOff>
    </xdr:from>
    <xdr:ext cx="469744" cy="259045"/>
    <xdr:sp macro="" textlink="">
      <xdr:nvSpPr>
        <xdr:cNvPr id="395" name="n_4mainValue【市民会館】&#10;一人当たり面積">
          <a:extLst>
            <a:ext uri="{FF2B5EF4-FFF2-40B4-BE49-F238E27FC236}">
              <a16:creationId xmlns:a16="http://schemas.microsoft.com/office/drawing/2014/main" id="{783FD040-D159-48DB-84C4-F5EB9F2E7D85}"/>
            </a:ext>
          </a:extLst>
        </xdr:cNvPr>
        <xdr:cNvSpPr txBox="1"/>
      </xdr:nvSpPr>
      <xdr:spPr>
        <a:xfrm>
          <a:off x="6067502" y="1719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2F77B545-D231-483F-96BB-10ED92CF1B44}"/>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8E014200-4710-4E5C-A112-94A08930AE4C}"/>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6993D462-536F-46B5-BA24-F3D99209F689}"/>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28F0A7F0-5DE3-404F-9FD3-333842E794D7}"/>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3B3DC2E9-153D-47D8-B500-77FE144EC073}"/>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3559E4B1-A7EC-4F56-93D9-47184EBF58A9}"/>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4C3EBF9C-0022-44FC-943B-27FB6C539C6D}"/>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470E463A-258A-42F4-AF73-88ED10D7078F}"/>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84D1C93B-0F9B-41F8-9114-81A214350E12}"/>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AC080543-D05D-48EB-976B-44CFF6F55399}"/>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3CF29EBB-7494-4601-BCAD-B66F63D3EC74}"/>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A7EEA41E-01BD-42DC-BC34-0182BCECB260}"/>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F34F7F1B-02D2-4D75-8445-E04424BA3F0F}"/>
            </a:ext>
          </a:extLst>
        </xdr:cNvPr>
        <xdr:cNvSpPr txBox="1"/>
      </xdr:nvSpPr>
      <xdr:spPr>
        <a:xfrm>
          <a:off x="107945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92E0E34F-DAEB-4FAC-ABAB-DC625B011A65}"/>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E8101529-E101-40C8-A444-3E6926FF50F4}"/>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985493F7-C230-462F-BF98-9A4087494AAF}"/>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5EFD1F51-3AC3-45FA-8C7A-3F3560D512BC}"/>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3C6FAC3A-BF1E-4626-A39A-5089D9AFA830}"/>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E319843E-3FE9-4B3D-AD60-6D5F7402F41D}"/>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528C5C62-EF8F-4EBA-904B-8D129EF51734}"/>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1A30DFA4-9E18-4BD7-9DA8-6FF419FAAAD8}"/>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008C834B-E8A7-4970-8B26-BAC9D085A8A0}"/>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7FFDBFF2-711C-495D-8061-7E098E6CDACB}"/>
            </a:ext>
          </a:extLst>
        </xdr:cNvPr>
        <xdr:cNvSpPr txBox="1"/>
      </xdr:nvSpPr>
      <xdr:spPr>
        <a:xfrm>
          <a:off x="109037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B4AF64AC-2C7E-44BF-A324-80631FE450E6}"/>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06912E23-6642-41CC-A436-CB033FEF9B4E}"/>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F8EBF508-3030-4653-95E1-EA85B8E2741E}"/>
            </a:ext>
          </a:extLst>
        </xdr:cNvPr>
        <xdr:cNvCxnSpPr/>
      </xdr:nvCxnSpPr>
      <xdr:spPr>
        <a:xfrm flipV="1">
          <a:off x="14696439" y="5431064"/>
          <a:ext cx="0" cy="146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03CC59AC-FE13-411A-91DC-4E106C53544E}"/>
            </a:ext>
          </a:extLst>
        </xdr:cNvPr>
        <xdr:cNvSpPr txBox="1"/>
      </xdr:nvSpPr>
      <xdr:spPr>
        <a:xfrm>
          <a:off x="147351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81D1C986-DD61-4F47-8C23-19FB953D21A7}"/>
            </a:ext>
          </a:extLst>
        </xdr:cNvPr>
        <xdr:cNvCxnSpPr/>
      </xdr:nvCxnSpPr>
      <xdr:spPr>
        <a:xfrm>
          <a:off x="14611350"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424" name="【一般廃棄物処理施設】&#10;有形固定資産減価償却率最大値テキスト">
          <a:extLst>
            <a:ext uri="{FF2B5EF4-FFF2-40B4-BE49-F238E27FC236}">
              <a16:creationId xmlns:a16="http://schemas.microsoft.com/office/drawing/2014/main" id="{36D7AB94-422E-439C-8D20-7A98076666F9}"/>
            </a:ext>
          </a:extLst>
        </xdr:cNvPr>
        <xdr:cNvSpPr txBox="1"/>
      </xdr:nvSpPr>
      <xdr:spPr>
        <a:xfrm>
          <a:off x="14735175" y="5209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425" name="直線コネクタ 424">
          <a:extLst>
            <a:ext uri="{FF2B5EF4-FFF2-40B4-BE49-F238E27FC236}">
              <a16:creationId xmlns:a16="http://schemas.microsoft.com/office/drawing/2014/main" id="{C3C7CFFD-4A20-48AF-9556-6E597A427C15}"/>
            </a:ext>
          </a:extLst>
        </xdr:cNvPr>
        <xdr:cNvCxnSpPr/>
      </xdr:nvCxnSpPr>
      <xdr:spPr>
        <a:xfrm>
          <a:off x="14611350" y="54310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35214</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E9AF61EC-74CA-49B5-8F2A-4C9A98E78F02}"/>
            </a:ext>
          </a:extLst>
        </xdr:cNvPr>
        <xdr:cNvSpPr txBox="1"/>
      </xdr:nvSpPr>
      <xdr:spPr>
        <a:xfrm>
          <a:off x="14735175" y="6026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427" name="フローチャート: 判断 426">
          <a:extLst>
            <a:ext uri="{FF2B5EF4-FFF2-40B4-BE49-F238E27FC236}">
              <a16:creationId xmlns:a16="http://schemas.microsoft.com/office/drawing/2014/main" id="{22E4BB86-D3FF-4A60-9448-7B299F8B4095}"/>
            </a:ext>
          </a:extLst>
        </xdr:cNvPr>
        <xdr:cNvSpPr/>
      </xdr:nvSpPr>
      <xdr:spPr>
        <a:xfrm>
          <a:off x="14649450" y="616231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8" name="フローチャート: 判断 427">
          <a:extLst>
            <a:ext uri="{FF2B5EF4-FFF2-40B4-BE49-F238E27FC236}">
              <a16:creationId xmlns:a16="http://schemas.microsoft.com/office/drawing/2014/main" id="{C178EA40-794F-41EF-A8C9-E837E9380DA1}"/>
            </a:ext>
          </a:extLst>
        </xdr:cNvPr>
        <xdr:cNvSpPr/>
      </xdr:nvSpPr>
      <xdr:spPr>
        <a:xfrm>
          <a:off x="13887450" y="61423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429" name="フローチャート: 判断 428">
          <a:extLst>
            <a:ext uri="{FF2B5EF4-FFF2-40B4-BE49-F238E27FC236}">
              <a16:creationId xmlns:a16="http://schemas.microsoft.com/office/drawing/2014/main" id="{B6FAF512-1801-460F-93EB-D061C98A3203}"/>
            </a:ext>
          </a:extLst>
        </xdr:cNvPr>
        <xdr:cNvSpPr/>
      </xdr:nvSpPr>
      <xdr:spPr>
        <a:xfrm>
          <a:off x="13096875" y="619986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4173</xdr:rowOff>
    </xdr:from>
    <xdr:to>
      <xdr:col>72</xdr:col>
      <xdr:colOff>38100</xdr:colOff>
      <xdr:row>39</xdr:row>
      <xdr:rowOff>105773</xdr:rowOff>
    </xdr:to>
    <xdr:sp macro="" textlink="">
      <xdr:nvSpPr>
        <xdr:cNvPr id="430" name="フローチャート: 判断 429">
          <a:extLst>
            <a:ext uri="{FF2B5EF4-FFF2-40B4-BE49-F238E27FC236}">
              <a16:creationId xmlns:a16="http://schemas.microsoft.com/office/drawing/2014/main" id="{14FF6A77-0A29-4766-BC02-B225E4F2327A}"/>
            </a:ext>
          </a:extLst>
        </xdr:cNvPr>
        <xdr:cNvSpPr/>
      </xdr:nvSpPr>
      <xdr:spPr>
        <a:xfrm>
          <a:off x="12296775" y="63224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5806</xdr:rowOff>
    </xdr:from>
    <xdr:to>
      <xdr:col>67</xdr:col>
      <xdr:colOff>101600</xdr:colOff>
      <xdr:row>39</xdr:row>
      <xdr:rowOff>107406</xdr:rowOff>
    </xdr:to>
    <xdr:sp macro="" textlink="">
      <xdr:nvSpPr>
        <xdr:cNvPr id="431" name="フローチャート: 判断 430">
          <a:extLst>
            <a:ext uri="{FF2B5EF4-FFF2-40B4-BE49-F238E27FC236}">
              <a16:creationId xmlns:a16="http://schemas.microsoft.com/office/drawing/2014/main" id="{A4157D85-9C60-4C35-93AF-90FFC8178C48}"/>
            </a:ext>
          </a:extLst>
        </xdr:cNvPr>
        <xdr:cNvSpPr/>
      </xdr:nvSpPr>
      <xdr:spPr>
        <a:xfrm>
          <a:off x="11487150" y="63240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F969C64-94AF-483E-B972-8E89AC129D98}"/>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A67EA4B-2C9F-430E-8BBE-1E0F1A9EA7DC}"/>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783B6DD-3D1D-4057-87C3-772287FE892F}"/>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A1C2C2E8-960F-44DF-8BE7-DEA43361E786}"/>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B8E260BC-D8B4-4818-8F87-73FBA11B1E06}"/>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13970</xdr:rowOff>
    </xdr:from>
    <xdr:to>
      <xdr:col>85</xdr:col>
      <xdr:colOff>177800</xdr:colOff>
      <xdr:row>41</xdr:row>
      <xdr:rowOff>115570</xdr:rowOff>
    </xdr:to>
    <xdr:sp macro="" textlink="">
      <xdr:nvSpPr>
        <xdr:cNvPr id="437" name="楕円 436">
          <a:extLst>
            <a:ext uri="{FF2B5EF4-FFF2-40B4-BE49-F238E27FC236}">
              <a16:creationId xmlns:a16="http://schemas.microsoft.com/office/drawing/2014/main" id="{0B9210EA-8EBC-4891-B1E0-ABD809F24566}"/>
            </a:ext>
          </a:extLst>
        </xdr:cNvPr>
        <xdr:cNvSpPr/>
      </xdr:nvSpPr>
      <xdr:spPr>
        <a:xfrm>
          <a:off x="14649450" y="66497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163847</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50A686FB-D51E-44A1-B72A-3732559C5362}"/>
            </a:ext>
          </a:extLst>
        </xdr:cNvPr>
        <xdr:cNvSpPr txBox="1"/>
      </xdr:nvSpPr>
      <xdr:spPr>
        <a:xfrm>
          <a:off x="14735175" y="6637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169091</xdr:rowOff>
    </xdr:from>
    <xdr:to>
      <xdr:col>81</xdr:col>
      <xdr:colOff>101600</xdr:colOff>
      <xdr:row>41</xdr:row>
      <xdr:rowOff>99241</xdr:rowOff>
    </xdr:to>
    <xdr:sp macro="" textlink="">
      <xdr:nvSpPr>
        <xdr:cNvPr id="439" name="楕円 438">
          <a:extLst>
            <a:ext uri="{FF2B5EF4-FFF2-40B4-BE49-F238E27FC236}">
              <a16:creationId xmlns:a16="http://schemas.microsoft.com/office/drawing/2014/main" id="{9D843CCD-C6C2-40A1-9F4D-392C6A37AA71}"/>
            </a:ext>
          </a:extLst>
        </xdr:cNvPr>
        <xdr:cNvSpPr/>
      </xdr:nvSpPr>
      <xdr:spPr>
        <a:xfrm>
          <a:off x="13887450" y="663656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48441</xdr:rowOff>
    </xdr:from>
    <xdr:to>
      <xdr:col>85</xdr:col>
      <xdr:colOff>127000</xdr:colOff>
      <xdr:row>41</xdr:row>
      <xdr:rowOff>64770</xdr:rowOff>
    </xdr:to>
    <xdr:cxnSp macro="">
      <xdr:nvCxnSpPr>
        <xdr:cNvPr id="440" name="直線コネクタ 439">
          <a:extLst>
            <a:ext uri="{FF2B5EF4-FFF2-40B4-BE49-F238E27FC236}">
              <a16:creationId xmlns:a16="http://schemas.microsoft.com/office/drawing/2014/main" id="{7BCF3274-F68D-4BA1-95A0-F77703B7FF7E}"/>
            </a:ext>
          </a:extLst>
        </xdr:cNvPr>
        <xdr:cNvCxnSpPr/>
      </xdr:nvCxnSpPr>
      <xdr:spPr>
        <a:xfrm>
          <a:off x="13935075" y="6684191"/>
          <a:ext cx="762000" cy="2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149497</xdr:rowOff>
    </xdr:from>
    <xdr:to>
      <xdr:col>76</xdr:col>
      <xdr:colOff>165100</xdr:colOff>
      <xdr:row>41</xdr:row>
      <xdr:rowOff>79647</xdr:rowOff>
    </xdr:to>
    <xdr:sp macro="" textlink="">
      <xdr:nvSpPr>
        <xdr:cNvPr id="441" name="楕円 440">
          <a:extLst>
            <a:ext uri="{FF2B5EF4-FFF2-40B4-BE49-F238E27FC236}">
              <a16:creationId xmlns:a16="http://schemas.microsoft.com/office/drawing/2014/main" id="{796161CB-68CE-4A83-AE16-30EBFA7F01E5}"/>
            </a:ext>
          </a:extLst>
        </xdr:cNvPr>
        <xdr:cNvSpPr/>
      </xdr:nvSpPr>
      <xdr:spPr>
        <a:xfrm>
          <a:off x="13096875" y="662649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28847</xdr:rowOff>
    </xdr:from>
    <xdr:to>
      <xdr:col>81</xdr:col>
      <xdr:colOff>50800</xdr:colOff>
      <xdr:row>41</xdr:row>
      <xdr:rowOff>48441</xdr:rowOff>
    </xdr:to>
    <xdr:cxnSp macro="">
      <xdr:nvCxnSpPr>
        <xdr:cNvPr id="442" name="直線コネクタ 441">
          <a:extLst>
            <a:ext uri="{FF2B5EF4-FFF2-40B4-BE49-F238E27FC236}">
              <a16:creationId xmlns:a16="http://schemas.microsoft.com/office/drawing/2014/main" id="{0E05F53D-B990-455D-B8CC-49E9A8BB9046}"/>
            </a:ext>
          </a:extLst>
        </xdr:cNvPr>
        <xdr:cNvCxnSpPr/>
      </xdr:nvCxnSpPr>
      <xdr:spPr>
        <a:xfrm>
          <a:off x="13144500" y="6664597"/>
          <a:ext cx="79057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125004</xdr:rowOff>
    </xdr:from>
    <xdr:to>
      <xdr:col>72</xdr:col>
      <xdr:colOff>38100</xdr:colOff>
      <xdr:row>41</xdr:row>
      <xdr:rowOff>55154</xdr:rowOff>
    </xdr:to>
    <xdr:sp macro="" textlink="">
      <xdr:nvSpPr>
        <xdr:cNvPr id="443" name="楕円 442">
          <a:extLst>
            <a:ext uri="{FF2B5EF4-FFF2-40B4-BE49-F238E27FC236}">
              <a16:creationId xmlns:a16="http://schemas.microsoft.com/office/drawing/2014/main" id="{3709FB9B-E915-4FAF-8403-2BA538234A9E}"/>
            </a:ext>
          </a:extLst>
        </xdr:cNvPr>
        <xdr:cNvSpPr/>
      </xdr:nvSpPr>
      <xdr:spPr>
        <a:xfrm>
          <a:off x="12296775" y="65988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4354</xdr:rowOff>
    </xdr:from>
    <xdr:to>
      <xdr:col>76</xdr:col>
      <xdr:colOff>114300</xdr:colOff>
      <xdr:row>41</xdr:row>
      <xdr:rowOff>28847</xdr:rowOff>
    </xdr:to>
    <xdr:cxnSp macro="">
      <xdr:nvCxnSpPr>
        <xdr:cNvPr id="444" name="直線コネクタ 443">
          <a:extLst>
            <a:ext uri="{FF2B5EF4-FFF2-40B4-BE49-F238E27FC236}">
              <a16:creationId xmlns:a16="http://schemas.microsoft.com/office/drawing/2014/main" id="{BACB4B3E-24E5-4629-B6AF-BF84DA017583}"/>
            </a:ext>
          </a:extLst>
        </xdr:cNvPr>
        <xdr:cNvCxnSpPr/>
      </xdr:nvCxnSpPr>
      <xdr:spPr>
        <a:xfrm>
          <a:off x="12344400" y="6646454"/>
          <a:ext cx="80010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102144</xdr:rowOff>
    </xdr:from>
    <xdr:to>
      <xdr:col>67</xdr:col>
      <xdr:colOff>101600</xdr:colOff>
      <xdr:row>41</xdr:row>
      <xdr:rowOff>32294</xdr:rowOff>
    </xdr:to>
    <xdr:sp macro="" textlink="">
      <xdr:nvSpPr>
        <xdr:cNvPr id="445" name="楕円 444">
          <a:extLst>
            <a:ext uri="{FF2B5EF4-FFF2-40B4-BE49-F238E27FC236}">
              <a16:creationId xmlns:a16="http://schemas.microsoft.com/office/drawing/2014/main" id="{7892353A-69F9-40CD-A935-DA0FE973E569}"/>
            </a:ext>
          </a:extLst>
        </xdr:cNvPr>
        <xdr:cNvSpPr/>
      </xdr:nvSpPr>
      <xdr:spPr>
        <a:xfrm>
          <a:off x="11487150" y="658231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152944</xdr:rowOff>
    </xdr:from>
    <xdr:to>
      <xdr:col>71</xdr:col>
      <xdr:colOff>177800</xdr:colOff>
      <xdr:row>41</xdr:row>
      <xdr:rowOff>4354</xdr:rowOff>
    </xdr:to>
    <xdr:cxnSp macro="">
      <xdr:nvCxnSpPr>
        <xdr:cNvPr id="446" name="直線コネクタ 445">
          <a:extLst>
            <a:ext uri="{FF2B5EF4-FFF2-40B4-BE49-F238E27FC236}">
              <a16:creationId xmlns:a16="http://schemas.microsoft.com/office/drawing/2014/main" id="{9776FE1F-B783-4CC5-A8C3-F9C8201C01B4}"/>
            </a:ext>
          </a:extLst>
        </xdr:cNvPr>
        <xdr:cNvCxnSpPr/>
      </xdr:nvCxnSpPr>
      <xdr:spPr>
        <a:xfrm>
          <a:off x="11534775" y="6629944"/>
          <a:ext cx="80962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3A3B70E7-3FFC-4EE2-895E-E27F965E3E03}"/>
            </a:ext>
          </a:extLst>
        </xdr:cNvPr>
        <xdr:cNvSpPr txBox="1"/>
      </xdr:nvSpPr>
      <xdr:spPr>
        <a:xfrm>
          <a:off x="13745219"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9354E25B-F0A6-452A-988D-296DF2144029}"/>
            </a:ext>
          </a:extLst>
        </xdr:cNvPr>
        <xdr:cNvSpPr txBox="1"/>
      </xdr:nvSpPr>
      <xdr:spPr>
        <a:xfrm>
          <a:off x="12964169" y="5994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122300</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F56A3E65-AAB3-49DF-AFD8-4AB2C4CE0C8F}"/>
            </a:ext>
          </a:extLst>
        </xdr:cNvPr>
        <xdr:cNvSpPr txBox="1"/>
      </xdr:nvSpPr>
      <xdr:spPr>
        <a:xfrm>
          <a:off x="12164069" y="6116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123933</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7CF09B1D-107D-487E-8BB7-9292B3264F7D}"/>
            </a:ext>
          </a:extLst>
        </xdr:cNvPr>
        <xdr:cNvSpPr txBox="1"/>
      </xdr:nvSpPr>
      <xdr:spPr>
        <a:xfrm>
          <a:off x="11354444" y="6111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90368</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27F8243B-4372-4800-9A4B-862EC3284C68}"/>
            </a:ext>
          </a:extLst>
        </xdr:cNvPr>
        <xdr:cNvSpPr txBox="1"/>
      </xdr:nvSpPr>
      <xdr:spPr>
        <a:xfrm>
          <a:off x="13745219" y="6726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70774</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FD83A88C-AABF-4263-A8F2-22478716EB1A}"/>
            </a:ext>
          </a:extLst>
        </xdr:cNvPr>
        <xdr:cNvSpPr txBox="1"/>
      </xdr:nvSpPr>
      <xdr:spPr>
        <a:xfrm>
          <a:off x="12964169" y="6706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46281</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5D4A5F5D-84C8-42C9-84C1-71ABE2B6D790}"/>
            </a:ext>
          </a:extLst>
        </xdr:cNvPr>
        <xdr:cNvSpPr txBox="1"/>
      </xdr:nvSpPr>
      <xdr:spPr>
        <a:xfrm>
          <a:off x="12164069" y="6688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23421</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68456DC4-98D5-4A8A-A6A3-1F08FB9BA218}"/>
            </a:ext>
          </a:extLst>
        </xdr:cNvPr>
        <xdr:cNvSpPr txBox="1"/>
      </xdr:nvSpPr>
      <xdr:spPr>
        <a:xfrm>
          <a:off x="11354444" y="6665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D3112B03-3DF8-456D-B98F-74705DB03C2D}"/>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3C06A-08D9-461E-8277-2BE0BF23859F}"/>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7AFF2AFB-DF2D-4958-ABBE-B2C6704D2736}"/>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E12CB7FF-62A0-44C0-9D87-D4EA493CCF27}"/>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3D52869D-7A58-450C-9025-CBB161C5044D}"/>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7152CF3B-D560-4990-A945-A1D8C829B768}"/>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7CC98232-75F2-419D-BC5B-E250F47D6E0C}"/>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235980B5-F319-4586-8AC5-CE245DEBBF43}"/>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6876665F-FCDA-4411-BCF4-2674A82F4C50}"/>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55EF91A4-5798-4A38-869C-E123F11D30DD}"/>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06E83987-CCBA-4530-AAC6-1AAA4B5D740E}"/>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a:extLst>
            <a:ext uri="{FF2B5EF4-FFF2-40B4-BE49-F238E27FC236}">
              <a16:creationId xmlns:a16="http://schemas.microsoft.com/office/drawing/2014/main" id="{ED993859-67AF-4727-9EB8-227F747DEB12}"/>
            </a:ext>
          </a:extLst>
        </xdr:cNvPr>
        <xdr:cNvSpPr txBox="1"/>
      </xdr:nvSpPr>
      <xdr:spPr>
        <a:xfrm>
          <a:off x="16248514" y="670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1694CE5D-2B06-4EF1-B14E-CAFB9355637B}"/>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8" name="テキスト ボックス 467">
          <a:extLst>
            <a:ext uri="{FF2B5EF4-FFF2-40B4-BE49-F238E27FC236}">
              <a16:creationId xmlns:a16="http://schemas.microsoft.com/office/drawing/2014/main" id="{CA5AF4F8-F2D5-4ED4-B4F4-5404932E7750}"/>
            </a:ext>
          </a:extLst>
        </xdr:cNvPr>
        <xdr:cNvSpPr txBox="1"/>
      </xdr:nvSpPr>
      <xdr:spPr>
        <a:xfrm>
          <a:off x="15936806" y="634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55B571FF-99C8-4AFB-8C39-A577AEDE76ED}"/>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70" name="テキスト ボックス 469">
          <a:extLst>
            <a:ext uri="{FF2B5EF4-FFF2-40B4-BE49-F238E27FC236}">
              <a16:creationId xmlns:a16="http://schemas.microsoft.com/office/drawing/2014/main" id="{17654070-7EE1-4781-8343-617A97693197}"/>
            </a:ext>
          </a:extLst>
        </xdr:cNvPr>
        <xdr:cNvSpPr txBox="1"/>
      </xdr:nvSpPr>
      <xdr:spPr>
        <a:xfrm>
          <a:off x="15849828" y="59887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C10FE1C4-2B99-4E87-AF0D-ED0610CE015A}"/>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72" name="テキスト ボックス 471">
          <a:extLst>
            <a:ext uri="{FF2B5EF4-FFF2-40B4-BE49-F238E27FC236}">
              <a16:creationId xmlns:a16="http://schemas.microsoft.com/office/drawing/2014/main" id="{20A41680-CCEC-4602-B4BE-0319686258B9}"/>
            </a:ext>
          </a:extLst>
        </xdr:cNvPr>
        <xdr:cNvSpPr txBox="1"/>
      </xdr:nvSpPr>
      <xdr:spPr>
        <a:xfrm>
          <a:off x="15849828" y="56267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EC08E9BE-7ADE-4FD6-BA8B-559D6B0D6B9E}"/>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74" name="テキスト ボックス 473">
          <a:extLst>
            <a:ext uri="{FF2B5EF4-FFF2-40B4-BE49-F238E27FC236}">
              <a16:creationId xmlns:a16="http://schemas.microsoft.com/office/drawing/2014/main" id="{FAC14C2E-22B9-4220-B506-4A6B253CFFD4}"/>
            </a:ext>
          </a:extLst>
        </xdr:cNvPr>
        <xdr:cNvSpPr txBox="1"/>
      </xdr:nvSpPr>
      <xdr:spPr>
        <a:xfrm>
          <a:off x="15849828" y="52648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41BE11E5-38AB-4DE1-B24D-6A5FD545FC4D}"/>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6" name="テキスト ボックス 475">
          <a:extLst>
            <a:ext uri="{FF2B5EF4-FFF2-40B4-BE49-F238E27FC236}">
              <a16:creationId xmlns:a16="http://schemas.microsoft.com/office/drawing/2014/main" id="{F49AFA9C-BB6B-4B58-B783-0853C1B32A4A}"/>
            </a:ext>
          </a:extLst>
        </xdr:cNvPr>
        <xdr:cNvSpPr txBox="1"/>
      </xdr:nvSpPr>
      <xdr:spPr>
        <a:xfrm>
          <a:off x="15849828" y="49028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CC3811F1-5211-4866-BA0E-C43058536BC8}"/>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478" name="直線コネクタ 477">
          <a:extLst>
            <a:ext uri="{FF2B5EF4-FFF2-40B4-BE49-F238E27FC236}">
              <a16:creationId xmlns:a16="http://schemas.microsoft.com/office/drawing/2014/main" id="{D470A5E1-52D7-435A-A013-10B7742BC7C9}"/>
            </a:ext>
          </a:extLst>
        </xdr:cNvPr>
        <xdr:cNvCxnSpPr/>
      </xdr:nvCxnSpPr>
      <xdr:spPr>
        <a:xfrm flipV="1">
          <a:off x="19954239" y="5407307"/>
          <a:ext cx="0" cy="143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479" name="【一般廃棄物処理施設】&#10;一人当たり有形固定資産（償却資産）額最小値テキスト">
          <a:extLst>
            <a:ext uri="{FF2B5EF4-FFF2-40B4-BE49-F238E27FC236}">
              <a16:creationId xmlns:a16="http://schemas.microsoft.com/office/drawing/2014/main" id="{300593B0-85DC-4D57-8492-65A9A9322D02}"/>
            </a:ext>
          </a:extLst>
        </xdr:cNvPr>
        <xdr:cNvSpPr txBox="1"/>
      </xdr:nvSpPr>
      <xdr:spPr>
        <a:xfrm>
          <a:off x="19992975" y="6845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480" name="直線コネクタ 479">
          <a:extLst>
            <a:ext uri="{FF2B5EF4-FFF2-40B4-BE49-F238E27FC236}">
              <a16:creationId xmlns:a16="http://schemas.microsoft.com/office/drawing/2014/main" id="{5D698FD3-0D0E-4ADC-B4C9-F9585731AA92}"/>
            </a:ext>
          </a:extLst>
        </xdr:cNvPr>
        <xdr:cNvCxnSpPr/>
      </xdr:nvCxnSpPr>
      <xdr:spPr>
        <a:xfrm>
          <a:off x="19878675" y="68388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481" name="【一般廃棄物処理施設】&#10;一人当たり有形固定資産（償却資産）額最大値テキスト">
          <a:extLst>
            <a:ext uri="{FF2B5EF4-FFF2-40B4-BE49-F238E27FC236}">
              <a16:creationId xmlns:a16="http://schemas.microsoft.com/office/drawing/2014/main" id="{BF371F10-211F-4750-8AFC-6CDA6572D6EA}"/>
            </a:ext>
          </a:extLst>
        </xdr:cNvPr>
        <xdr:cNvSpPr txBox="1"/>
      </xdr:nvSpPr>
      <xdr:spPr>
        <a:xfrm>
          <a:off x="19992975" y="51920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482" name="直線コネクタ 481">
          <a:extLst>
            <a:ext uri="{FF2B5EF4-FFF2-40B4-BE49-F238E27FC236}">
              <a16:creationId xmlns:a16="http://schemas.microsoft.com/office/drawing/2014/main" id="{28FCD951-4FD6-410B-A7D3-9621F06A778C}"/>
            </a:ext>
          </a:extLst>
        </xdr:cNvPr>
        <xdr:cNvCxnSpPr/>
      </xdr:nvCxnSpPr>
      <xdr:spPr>
        <a:xfrm>
          <a:off x="19878675" y="54073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10838</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75123B3C-0FEC-4250-B1C8-4A5EEA73A1B7}"/>
            </a:ext>
          </a:extLst>
        </xdr:cNvPr>
        <xdr:cNvSpPr txBox="1"/>
      </xdr:nvSpPr>
      <xdr:spPr>
        <a:xfrm>
          <a:off x="19992975" y="66465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484" name="フローチャート: 判断 483">
          <a:extLst>
            <a:ext uri="{FF2B5EF4-FFF2-40B4-BE49-F238E27FC236}">
              <a16:creationId xmlns:a16="http://schemas.microsoft.com/office/drawing/2014/main" id="{C126A90A-02C2-43A0-89B8-178F770AC1E0}"/>
            </a:ext>
          </a:extLst>
        </xdr:cNvPr>
        <xdr:cNvSpPr/>
      </xdr:nvSpPr>
      <xdr:spPr>
        <a:xfrm>
          <a:off x="19897725" y="666816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485" name="フローチャート: 判断 484">
          <a:extLst>
            <a:ext uri="{FF2B5EF4-FFF2-40B4-BE49-F238E27FC236}">
              <a16:creationId xmlns:a16="http://schemas.microsoft.com/office/drawing/2014/main" id="{05556C20-C51B-4C8A-AEB7-83B8012BF763}"/>
            </a:ext>
          </a:extLst>
        </xdr:cNvPr>
        <xdr:cNvSpPr/>
      </xdr:nvSpPr>
      <xdr:spPr>
        <a:xfrm>
          <a:off x="19154775" y="667427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54532</xdr:rowOff>
    </xdr:from>
    <xdr:to>
      <xdr:col>107</xdr:col>
      <xdr:colOff>101600</xdr:colOff>
      <xdr:row>41</xdr:row>
      <xdr:rowOff>156132</xdr:rowOff>
    </xdr:to>
    <xdr:sp macro="" textlink="">
      <xdr:nvSpPr>
        <xdr:cNvPr id="486" name="フローチャート: 判断 485">
          <a:extLst>
            <a:ext uri="{FF2B5EF4-FFF2-40B4-BE49-F238E27FC236}">
              <a16:creationId xmlns:a16="http://schemas.microsoft.com/office/drawing/2014/main" id="{B653D73A-0EA1-4F23-9527-600A0549D23C}"/>
            </a:ext>
          </a:extLst>
        </xdr:cNvPr>
        <xdr:cNvSpPr/>
      </xdr:nvSpPr>
      <xdr:spPr>
        <a:xfrm>
          <a:off x="18345150" y="669345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49699</xdr:rowOff>
    </xdr:from>
    <xdr:to>
      <xdr:col>102</xdr:col>
      <xdr:colOff>165100</xdr:colOff>
      <xdr:row>41</xdr:row>
      <xdr:rowOff>151299</xdr:rowOff>
    </xdr:to>
    <xdr:sp macro="" textlink="">
      <xdr:nvSpPr>
        <xdr:cNvPr id="487" name="フローチャート: 判断 486">
          <a:extLst>
            <a:ext uri="{FF2B5EF4-FFF2-40B4-BE49-F238E27FC236}">
              <a16:creationId xmlns:a16="http://schemas.microsoft.com/office/drawing/2014/main" id="{9524D211-002C-44EE-9E67-1BB9A664C5BF}"/>
            </a:ext>
          </a:extLst>
        </xdr:cNvPr>
        <xdr:cNvSpPr/>
      </xdr:nvSpPr>
      <xdr:spPr>
        <a:xfrm>
          <a:off x="17554575" y="668544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52787</xdr:rowOff>
    </xdr:from>
    <xdr:to>
      <xdr:col>98</xdr:col>
      <xdr:colOff>38100</xdr:colOff>
      <xdr:row>41</xdr:row>
      <xdr:rowOff>154387</xdr:rowOff>
    </xdr:to>
    <xdr:sp macro="" textlink="">
      <xdr:nvSpPr>
        <xdr:cNvPr id="488" name="フローチャート: 判断 487">
          <a:extLst>
            <a:ext uri="{FF2B5EF4-FFF2-40B4-BE49-F238E27FC236}">
              <a16:creationId xmlns:a16="http://schemas.microsoft.com/office/drawing/2014/main" id="{3D037C1C-93F4-4D89-AC65-544710624C42}"/>
            </a:ext>
          </a:extLst>
        </xdr:cNvPr>
        <xdr:cNvSpPr/>
      </xdr:nvSpPr>
      <xdr:spPr>
        <a:xfrm>
          <a:off x="16754475" y="668853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9B956FFB-718D-46EB-8B9B-2AD7F049EFF5}"/>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6CDB84B3-3F35-487D-AA6E-72D1BD8B95A9}"/>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B6E9471-5B5E-47EE-9BD7-FD5BD982A449}"/>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C7DB5CC5-D133-4CAE-A3F6-60F3EB054219}"/>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C44F4B15-1424-4549-9C84-703A0A9D6E80}"/>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2384</xdr:rowOff>
    </xdr:from>
    <xdr:to>
      <xdr:col>116</xdr:col>
      <xdr:colOff>114300</xdr:colOff>
      <xdr:row>41</xdr:row>
      <xdr:rowOff>103984</xdr:rowOff>
    </xdr:to>
    <xdr:sp macro="" textlink="">
      <xdr:nvSpPr>
        <xdr:cNvPr id="494" name="楕円 493">
          <a:extLst>
            <a:ext uri="{FF2B5EF4-FFF2-40B4-BE49-F238E27FC236}">
              <a16:creationId xmlns:a16="http://schemas.microsoft.com/office/drawing/2014/main" id="{A93FB458-64CA-4F73-B7D7-63665F3E6EE1}"/>
            </a:ext>
          </a:extLst>
        </xdr:cNvPr>
        <xdr:cNvSpPr/>
      </xdr:nvSpPr>
      <xdr:spPr>
        <a:xfrm>
          <a:off x="19897725" y="664130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25261</xdr:rowOff>
    </xdr:from>
    <xdr:ext cx="599010" cy="259045"/>
    <xdr:sp macro="" textlink="">
      <xdr:nvSpPr>
        <xdr:cNvPr id="495" name="【一般廃棄物処理施設】&#10;一人当たり有形固定資産（償却資産）額該当値テキスト">
          <a:extLst>
            <a:ext uri="{FF2B5EF4-FFF2-40B4-BE49-F238E27FC236}">
              <a16:creationId xmlns:a16="http://schemas.microsoft.com/office/drawing/2014/main" id="{6DDCA240-C539-4B35-B575-445779FF5B1D}"/>
            </a:ext>
          </a:extLst>
        </xdr:cNvPr>
        <xdr:cNvSpPr txBox="1"/>
      </xdr:nvSpPr>
      <xdr:spPr>
        <a:xfrm>
          <a:off x="19992975" y="650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6997</xdr:rowOff>
    </xdr:from>
    <xdr:to>
      <xdr:col>112</xdr:col>
      <xdr:colOff>38100</xdr:colOff>
      <xdr:row>41</xdr:row>
      <xdr:rowOff>108597</xdr:rowOff>
    </xdr:to>
    <xdr:sp macro="" textlink="">
      <xdr:nvSpPr>
        <xdr:cNvPr id="496" name="楕円 495">
          <a:extLst>
            <a:ext uri="{FF2B5EF4-FFF2-40B4-BE49-F238E27FC236}">
              <a16:creationId xmlns:a16="http://schemas.microsoft.com/office/drawing/2014/main" id="{D99C0AC3-8F66-4850-8BC7-A8E6626F0085}"/>
            </a:ext>
          </a:extLst>
        </xdr:cNvPr>
        <xdr:cNvSpPr/>
      </xdr:nvSpPr>
      <xdr:spPr>
        <a:xfrm>
          <a:off x="19154775" y="664909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53184</xdr:rowOff>
    </xdr:from>
    <xdr:to>
      <xdr:col>116</xdr:col>
      <xdr:colOff>63500</xdr:colOff>
      <xdr:row>41</xdr:row>
      <xdr:rowOff>57797</xdr:rowOff>
    </xdr:to>
    <xdr:cxnSp macro="">
      <xdr:nvCxnSpPr>
        <xdr:cNvPr id="497" name="直線コネクタ 496">
          <a:extLst>
            <a:ext uri="{FF2B5EF4-FFF2-40B4-BE49-F238E27FC236}">
              <a16:creationId xmlns:a16="http://schemas.microsoft.com/office/drawing/2014/main" id="{27625B98-A5CE-45B5-8A59-9C472EB91412}"/>
            </a:ext>
          </a:extLst>
        </xdr:cNvPr>
        <xdr:cNvCxnSpPr/>
      </xdr:nvCxnSpPr>
      <xdr:spPr>
        <a:xfrm flipV="1">
          <a:off x="19202400" y="6688934"/>
          <a:ext cx="752475" cy="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9297</xdr:rowOff>
    </xdr:from>
    <xdr:to>
      <xdr:col>107</xdr:col>
      <xdr:colOff>101600</xdr:colOff>
      <xdr:row>41</xdr:row>
      <xdr:rowOff>110897</xdr:rowOff>
    </xdr:to>
    <xdr:sp macro="" textlink="">
      <xdr:nvSpPr>
        <xdr:cNvPr id="498" name="楕円 497">
          <a:extLst>
            <a:ext uri="{FF2B5EF4-FFF2-40B4-BE49-F238E27FC236}">
              <a16:creationId xmlns:a16="http://schemas.microsoft.com/office/drawing/2014/main" id="{F21044ED-843A-4292-B97A-923F1A551172}"/>
            </a:ext>
          </a:extLst>
        </xdr:cNvPr>
        <xdr:cNvSpPr/>
      </xdr:nvSpPr>
      <xdr:spPr>
        <a:xfrm>
          <a:off x="18345150" y="66513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57797</xdr:rowOff>
    </xdr:from>
    <xdr:to>
      <xdr:col>111</xdr:col>
      <xdr:colOff>177800</xdr:colOff>
      <xdr:row>41</xdr:row>
      <xdr:rowOff>60097</xdr:rowOff>
    </xdr:to>
    <xdr:cxnSp macro="">
      <xdr:nvCxnSpPr>
        <xdr:cNvPr id="499" name="直線コネクタ 498">
          <a:extLst>
            <a:ext uri="{FF2B5EF4-FFF2-40B4-BE49-F238E27FC236}">
              <a16:creationId xmlns:a16="http://schemas.microsoft.com/office/drawing/2014/main" id="{2F7EDED1-AFBC-4868-8853-B81027CD0383}"/>
            </a:ext>
          </a:extLst>
        </xdr:cNvPr>
        <xdr:cNvCxnSpPr/>
      </xdr:nvCxnSpPr>
      <xdr:spPr>
        <a:xfrm flipV="1">
          <a:off x="18392775" y="6696722"/>
          <a:ext cx="809625" cy="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11530</xdr:rowOff>
    </xdr:from>
    <xdr:to>
      <xdr:col>102</xdr:col>
      <xdr:colOff>165100</xdr:colOff>
      <xdr:row>41</xdr:row>
      <xdr:rowOff>113130</xdr:rowOff>
    </xdr:to>
    <xdr:sp macro="" textlink="">
      <xdr:nvSpPr>
        <xdr:cNvPr id="500" name="楕円 499">
          <a:extLst>
            <a:ext uri="{FF2B5EF4-FFF2-40B4-BE49-F238E27FC236}">
              <a16:creationId xmlns:a16="http://schemas.microsoft.com/office/drawing/2014/main" id="{9EF1E0CC-5020-4EE0-A08E-F7EA35DF32CB}"/>
            </a:ext>
          </a:extLst>
        </xdr:cNvPr>
        <xdr:cNvSpPr/>
      </xdr:nvSpPr>
      <xdr:spPr>
        <a:xfrm>
          <a:off x="17554575" y="66472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60097</xdr:rowOff>
    </xdr:from>
    <xdr:to>
      <xdr:col>107</xdr:col>
      <xdr:colOff>50800</xdr:colOff>
      <xdr:row>41</xdr:row>
      <xdr:rowOff>62330</xdr:rowOff>
    </xdr:to>
    <xdr:cxnSp macro="">
      <xdr:nvCxnSpPr>
        <xdr:cNvPr id="501" name="直線コネクタ 500">
          <a:extLst>
            <a:ext uri="{FF2B5EF4-FFF2-40B4-BE49-F238E27FC236}">
              <a16:creationId xmlns:a16="http://schemas.microsoft.com/office/drawing/2014/main" id="{59BE0D7F-378E-4118-BB1E-6607D7873711}"/>
            </a:ext>
          </a:extLst>
        </xdr:cNvPr>
        <xdr:cNvCxnSpPr/>
      </xdr:nvCxnSpPr>
      <xdr:spPr>
        <a:xfrm flipV="1">
          <a:off x="17602200" y="6699022"/>
          <a:ext cx="790575" cy="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14052</xdr:rowOff>
    </xdr:from>
    <xdr:to>
      <xdr:col>98</xdr:col>
      <xdr:colOff>38100</xdr:colOff>
      <xdr:row>41</xdr:row>
      <xdr:rowOff>115652</xdr:rowOff>
    </xdr:to>
    <xdr:sp macro="" textlink="">
      <xdr:nvSpPr>
        <xdr:cNvPr id="502" name="楕円 501">
          <a:extLst>
            <a:ext uri="{FF2B5EF4-FFF2-40B4-BE49-F238E27FC236}">
              <a16:creationId xmlns:a16="http://schemas.microsoft.com/office/drawing/2014/main" id="{9FB0FC77-46C0-4328-97BA-7D840FBCF0C9}"/>
            </a:ext>
          </a:extLst>
        </xdr:cNvPr>
        <xdr:cNvSpPr/>
      </xdr:nvSpPr>
      <xdr:spPr>
        <a:xfrm>
          <a:off x="16754475" y="664980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62330</xdr:rowOff>
    </xdr:from>
    <xdr:to>
      <xdr:col>102</xdr:col>
      <xdr:colOff>114300</xdr:colOff>
      <xdr:row>41</xdr:row>
      <xdr:rowOff>64852</xdr:rowOff>
    </xdr:to>
    <xdr:cxnSp macro="">
      <xdr:nvCxnSpPr>
        <xdr:cNvPr id="503" name="直線コネクタ 502">
          <a:extLst>
            <a:ext uri="{FF2B5EF4-FFF2-40B4-BE49-F238E27FC236}">
              <a16:creationId xmlns:a16="http://schemas.microsoft.com/office/drawing/2014/main" id="{4AA03A85-C998-43E3-B835-084F91086BE0}"/>
            </a:ext>
          </a:extLst>
        </xdr:cNvPr>
        <xdr:cNvCxnSpPr/>
      </xdr:nvCxnSpPr>
      <xdr:spPr>
        <a:xfrm flipV="1">
          <a:off x="16802100" y="6704430"/>
          <a:ext cx="800100" cy="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128076</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D720450B-C7C1-4A54-8B02-4B9830E97921}"/>
            </a:ext>
          </a:extLst>
        </xdr:cNvPr>
        <xdr:cNvSpPr txBox="1"/>
      </xdr:nvSpPr>
      <xdr:spPr>
        <a:xfrm>
          <a:off x="18915595" y="676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147259</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1D83D429-EF18-4944-BDAD-022A1A34DE91}"/>
            </a:ext>
          </a:extLst>
        </xdr:cNvPr>
        <xdr:cNvSpPr txBox="1"/>
      </xdr:nvSpPr>
      <xdr:spPr>
        <a:xfrm>
          <a:off x="18134545" y="678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142426</xdr:rowOff>
    </xdr:from>
    <xdr:ext cx="599010" cy="259045"/>
    <xdr:sp macro="" textlink="">
      <xdr:nvSpPr>
        <xdr:cNvPr id="506" name="n_3aveValue【一般廃棄物処理施設】&#10;一人当たり有形固定資産（償却資産）額">
          <a:extLst>
            <a:ext uri="{FF2B5EF4-FFF2-40B4-BE49-F238E27FC236}">
              <a16:creationId xmlns:a16="http://schemas.microsoft.com/office/drawing/2014/main" id="{A926E839-CD28-45CB-8A21-103A8367312E}"/>
            </a:ext>
          </a:extLst>
        </xdr:cNvPr>
        <xdr:cNvSpPr txBox="1"/>
      </xdr:nvSpPr>
      <xdr:spPr>
        <a:xfrm>
          <a:off x="17324920" y="678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145514</xdr:rowOff>
    </xdr:from>
    <xdr:ext cx="599010" cy="259045"/>
    <xdr:sp macro="" textlink="">
      <xdr:nvSpPr>
        <xdr:cNvPr id="507" name="n_4aveValue【一般廃棄物処理施設】&#10;一人当たり有形固定資産（償却資産）額">
          <a:extLst>
            <a:ext uri="{FF2B5EF4-FFF2-40B4-BE49-F238E27FC236}">
              <a16:creationId xmlns:a16="http://schemas.microsoft.com/office/drawing/2014/main" id="{6DE12EC3-17D5-4394-9E37-A985A7236D04}"/>
            </a:ext>
          </a:extLst>
        </xdr:cNvPr>
        <xdr:cNvSpPr txBox="1"/>
      </xdr:nvSpPr>
      <xdr:spPr>
        <a:xfrm>
          <a:off x="16524820" y="678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125124</xdr:rowOff>
    </xdr:from>
    <xdr:ext cx="599010" cy="259045"/>
    <xdr:sp macro="" textlink="">
      <xdr:nvSpPr>
        <xdr:cNvPr id="508" name="n_1mainValue【一般廃棄物処理施設】&#10;一人当たり有形固定資産（償却資産）額">
          <a:extLst>
            <a:ext uri="{FF2B5EF4-FFF2-40B4-BE49-F238E27FC236}">
              <a16:creationId xmlns:a16="http://schemas.microsoft.com/office/drawing/2014/main" id="{397C560B-AF3E-4F0C-AB2F-20FBC175A035}"/>
            </a:ext>
          </a:extLst>
        </xdr:cNvPr>
        <xdr:cNvSpPr txBox="1"/>
      </xdr:nvSpPr>
      <xdr:spPr>
        <a:xfrm>
          <a:off x="18915595" y="643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127424</xdr:rowOff>
    </xdr:from>
    <xdr:ext cx="599010" cy="259045"/>
    <xdr:sp macro="" textlink="">
      <xdr:nvSpPr>
        <xdr:cNvPr id="509" name="n_2mainValue【一般廃棄物処理施設】&#10;一人当たり有形固定資産（償却資産）額">
          <a:extLst>
            <a:ext uri="{FF2B5EF4-FFF2-40B4-BE49-F238E27FC236}">
              <a16:creationId xmlns:a16="http://schemas.microsoft.com/office/drawing/2014/main" id="{D34AC8B8-78BE-46F5-A95E-55F750FC4328}"/>
            </a:ext>
          </a:extLst>
        </xdr:cNvPr>
        <xdr:cNvSpPr txBox="1"/>
      </xdr:nvSpPr>
      <xdr:spPr>
        <a:xfrm>
          <a:off x="18134545" y="6439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129657</xdr:rowOff>
    </xdr:from>
    <xdr:ext cx="599010" cy="259045"/>
    <xdr:sp macro="" textlink="">
      <xdr:nvSpPr>
        <xdr:cNvPr id="510" name="n_3mainValue【一般廃棄物処理施設】&#10;一人当たり有形固定資産（償却資産）額">
          <a:extLst>
            <a:ext uri="{FF2B5EF4-FFF2-40B4-BE49-F238E27FC236}">
              <a16:creationId xmlns:a16="http://schemas.microsoft.com/office/drawing/2014/main" id="{CEBD5C2C-6D8A-4A35-B2E4-6CA96052565F}"/>
            </a:ext>
          </a:extLst>
        </xdr:cNvPr>
        <xdr:cNvSpPr txBox="1"/>
      </xdr:nvSpPr>
      <xdr:spPr>
        <a:xfrm>
          <a:off x="17324920" y="6441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132179</xdr:rowOff>
    </xdr:from>
    <xdr:ext cx="599010" cy="259045"/>
    <xdr:sp macro="" textlink="">
      <xdr:nvSpPr>
        <xdr:cNvPr id="511" name="n_4mainValue【一般廃棄物処理施設】&#10;一人当たり有形固定資産（償却資産）額">
          <a:extLst>
            <a:ext uri="{FF2B5EF4-FFF2-40B4-BE49-F238E27FC236}">
              <a16:creationId xmlns:a16="http://schemas.microsoft.com/office/drawing/2014/main" id="{43936EBF-1D46-4EE0-BEEC-CECF1E39C7BD}"/>
            </a:ext>
          </a:extLst>
        </xdr:cNvPr>
        <xdr:cNvSpPr txBox="1"/>
      </xdr:nvSpPr>
      <xdr:spPr>
        <a:xfrm>
          <a:off x="16524820" y="644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08F13A0F-C649-4070-B356-D5080D0A9646}"/>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720770D4-A327-4E67-A623-377DD843A57B}"/>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0AB37F52-DD84-4075-8424-2E3039A8EB7A}"/>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3E4D07AD-5779-4B0A-A1FE-F06DECA5BBC7}"/>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081D7C4E-B67C-419A-9583-46C7D74793C9}"/>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93460510-5C0E-4519-A00C-1E27B7CE8856}"/>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55197D8C-1459-4E28-A20F-3DED98847C54}"/>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5A76E416-B5A7-404B-AEAA-1AA69E31A49E}"/>
            </a:ext>
          </a:extLst>
        </xdr:cNvPr>
        <xdr:cNvSpPr/>
      </xdr:nvSpPr>
      <xdr:spPr>
        <a:xfrm>
          <a:off x="11210925" y="863917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a:extLst>
            <a:ext uri="{FF2B5EF4-FFF2-40B4-BE49-F238E27FC236}">
              <a16:creationId xmlns:a16="http://schemas.microsoft.com/office/drawing/2014/main" id="{3DD30C79-8807-4C76-A025-5969C1DC4D9F}"/>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a:extLst>
            <a:ext uri="{FF2B5EF4-FFF2-40B4-BE49-F238E27FC236}">
              <a16:creationId xmlns:a16="http://schemas.microsoft.com/office/drawing/2014/main" id="{C0D56DFD-BB62-4BFC-B3AE-7FAEBDC3D1F0}"/>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a:extLst>
            <a:ext uri="{FF2B5EF4-FFF2-40B4-BE49-F238E27FC236}">
              <a16:creationId xmlns:a16="http://schemas.microsoft.com/office/drawing/2014/main" id="{0893EECC-D6A2-4772-AA62-A9AD3791A996}"/>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a:extLst>
            <a:ext uri="{FF2B5EF4-FFF2-40B4-BE49-F238E27FC236}">
              <a16:creationId xmlns:a16="http://schemas.microsoft.com/office/drawing/2014/main" id="{2F33C3E1-E2D8-45C8-90D8-565513511C3F}"/>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a:extLst>
            <a:ext uri="{FF2B5EF4-FFF2-40B4-BE49-F238E27FC236}">
              <a16:creationId xmlns:a16="http://schemas.microsoft.com/office/drawing/2014/main" id="{BB6FF97A-E959-44FB-8EDD-2A4E8607595E}"/>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a:extLst>
            <a:ext uri="{FF2B5EF4-FFF2-40B4-BE49-F238E27FC236}">
              <a16:creationId xmlns:a16="http://schemas.microsoft.com/office/drawing/2014/main" id="{EDC9ACA8-1EC5-4464-9C26-265E0B47C419}"/>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a:extLst>
            <a:ext uri="{FF2B5EF4-FFF2-40B4-BE49-F238E27FC236}">
              <a16:creationId xmlns:a16="http://schemas.microsoft.com/office/drawing/2014/main" id="{439B1E1E-B24B-4365-8A55-C404D9227554}"/>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a:extLst>
            <a:ext uri="{FF2B5EF4-FFF2-40B4-BE49-F238E27FC236}">
              <a16:creationId xmlns:a16="http://schemas.microsoft.com/office/drawing/2014/main" id="{8C00E984-5408-41E2-A4BA-DDF1DD65DB91}"/>
            </a:ext>
          </a:extLst>
        </xdr:cNvPr>
        <xdr:cNvSpPr/>
      </xdr:nvSpPr>
      <xdr:spPr>
        <a:xfrm>
          <a:off x="16459200" y="863917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91999241-1DAF-4E7E-AE4D-E6459B67FE49}"/>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5FDC6875-415A-4E2E-80C8-A610716EA5DF}"/>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911E7632-685E-4393-972A-7E7196A96304}"/>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6246EDBD-8FF3-4F55-859F-5DCA059C407D}"/>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10213A5A-7065-4A88-A310-1FF0B42122C8}"/>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8EB97DB3-015A-4DB1-995A-CC13360DB653}"/>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FE786F17-983B-4783-8A43-2D60D4EFBC5F}"/>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A9D06040-E117-40B8-B297-A4BB8C1375AE}"/>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510BC99A-952D-4B07-8F2D-FC843BB22CD0}"/>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704DE80F-E5B0-4B79-846C-D49B98FF37BE}"/>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E2919525-674E-486C-95D4-44B252FC802C}"/>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9" name="直線コネクタ 538">
          <a:extLst>
            <a:ext uri="{FF2B5EF4-FFF2-40B4-BE49-F238E27FC236}">
              <a16:creationId xmlns:a16="http://schemas.microsoft.com/office/drawing/2014/main" id="{3A7CF176-CF62-49EE-BADC-8C55088A75A4}"/>
            </a:ext>
          </a:extLst>
        </xdr:cNvPr>
        <xdr:cNvCxnSpPr/>
      </xdr:nvCxnSpPr>
      <xdr:spPr>
        <a:xfrm>
          <a:off x="11210925" y="140847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0" name="テキスト ボックス 539">
          <a:extLst>
            <a:ext uri="{FF2B5EF4-FFF2-40B4-BE49-F238E27FC236}">
              <a16:creationId xmlns:a16="http://schemas.microsoft.com/office/drawing/2014/main" id="{68B651C1-C03B-46FC-A97C-CA4690CA8FD5}"/>
            </a:ext>
          </a:extLst>
        </xdr:cNvPr>
        <xdr:cNvSpPr txBox="1"/>
      </xdr:nvSpPr>
      <xdr:spPr>
        <a:xfrm>
          <a:off x="107945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1" name="直線コネクタ 540">
          <a:extLst>
            <a:ext uri="{FF2B5EF4-FFF2-40B4-BE49-F238E27FC236}">
              <a16:creationId xmlns:a16="http://schemas.microsoft.com/office/drawing/2014/main" id="{44E4989C-73AF-48F6-A1C9-6527F5C96FD7}"/>
            </a:ext>
          </a:extLst>
        </xdr:cNvPr>
        <xdr:cNvCxnSpPr/>
      </xdr:nvCxnSpPr>
      <xdr:spPr>
        <a:xfrm>
          <a:off x="11210925" y="137740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2" name="テキスト ボックス 541">
          <a:extLst>
            <a:ext uri="{FF2B5EF4-FFF2-40B4-BE49-F238E27FC236}">
              <a16:creationId xmlns:a16="http://schemas.microsoft.com/office/drawing/2014/main" id="{415657CA-86D8-4D04-AB50-D18376E5E874}"/>
            </a:ext>
          </a:extLst>
        </xdr:cNvPr>
        <xdr:cNvSpPr txBox="1"/>
      </xdr:nvSpPr>
      <xdr:spPr>
        <a:xfrm>
          <a:off x="10845966"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3" name="直線コネクタ 542">
          <a:extLst>
            <a:ext uri="{FF2B5EF4-FFF2-40B4-BE49-F238E27FC236}">
              <a16:creationId xmlns:a16="http://schemas.microsoft.com/office/drawing/2014/main" id="{A2D240D3-B65F-44E1-BE89-8DB1D1D14797}"/>
            </a:ext>
          </a:extLst>
        </xdr:cNvPr>
        <xdr:cNvCxnSpPr/>
      </xdr:nvCxnSpPr>
      <xdr:spPr>
        <a:xfrm>
          <a:off x="11210925" y="134665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4" name="テキスト ボックス 543">
          <a:extLst>
            <a:ext uri="{FF2B5EF4-FFF2-40B4-BE49-F238E27FC236}">
              <a16:creationId xmlns:a16="http://schemas.microsoft.com/office/drawing/2014/main" id="{21A7BD4D-DF9E-4068-A5F1-0999E5AF596A}"/>
            </a:ext>
          </a:extLst>
        </xdr:cNvPr>
        <xdr:cNvSpPr txBox="1"/>
      </xdr:nvSpPr>
      <xdr:spPr>
        <a:xfrm>
          <a:off x="10845966"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5" name="直線コネクタ 544">
          <a:extLst>
            <a:ext uri="{FF2B5EF4-FFF2-40B4-BE49-F238E27FC236}">
              <a16:creationId xmlns:a16="http://schemas.microsoft.com/office/drawing/2014/main" id="{23A5C5B7-A3F1-4854-990A-A0DC5B079C64}"/>
            </a:ext>
          </a:extLst>
        </xdr:cNvPr>
        <xdr:cNvCxnSpPr/>
      </xdr:nvCxnSpPr>
      <xdr:spPr>
        <a:xfrm>
          <a:off x="11210925" y="1316536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6" name="テキスト ボックス 545">
          <a:extLst>
            <a:ext uri="{FF2B5EF4-FFF2-40B4-BE49-F238E27FC236}">
              <a16:creationId xmlns:a16="http://schemas.microsoft.com/office/drawing/2014/main" id="{7D057B88-E986-47A6-AE4A-D424E59B80CC}"/>
            </a:ext>
          </a:extLst>
        </xdr:cNvPr>
        <xdr:cNvSpPr txBox="1"/>
      </xdr:nvSpPr>
      <xdr:spPr>
        <a:xfrm>
          <a:off x="10845966"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7" name="直線コネクタ 546">
          <a:extLst>
            <a:ext uri="{FF2B5EF4-FFF2-40B4-BE49-F238E27FC236}">
              <a16:creationId xmlns:a16="http://schemas.microsoft.com/office/drawing/2014/main" id="{D1DBFDB5-B633-4FE0-B778-8B184877256B}"/>
            </a:ext>
          </a:extLst>
        </xdr:cNvPr>
        <xdr:cNvCxnSpPr/>
      </xdr:nvCxnSpPr>
      <xdr:spPr>
        <a:xfrm>
          <a:off x="11210925" y="128578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8" name="テキスト ボックス 547">
          <a:extLst>
            <a:ext uri="{FF2B5EF4-FFF2-40B4-BE49-F238E27FC236}">
              <a16:creationId xmlns:a16="http://schemas.microsoft.com/office/drawing/2014/main" id="{6E99B3E9-EDBB-4A7B-A802-0A9A79A56DA5}"/>
            </a:ext>
          </a:extLst>
        </xdr:cNvPr>
        <xdr:cNvSpPr txBox="1"/>
      </xdr:nvSpPr>
      <xdr:spPr>
        <a:xfrm>
          <a:off x="10845966"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9" name="直線コネクタ 548">
          <a:extLst>
            <a:ext uri="{FF2B5EF4-FFF2-40B4-BE49-F238E27FC236}">
              <a16:creationId xmlns:a16="http://schemas.microsoft.com/office/drawing/2014/main" id="{00F878AD-06A7-40CC-A227-7AF3652C1FDB}"/>
            </a:ext>
          </a:extLst>
        </xdr:cNvPr>
        <xdr:cNvCxnSpPr/>
      </xdr:nvCxnSpPr>
      <xdr:spPr>
        <a:xfrm>
          <a:off x="11210925" y="1254714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0" name="テキスト ボックス 549">
          <a:extLst>
            <a:ext uri="{FF2B5EF4-FFF2-40B4-BE49-F238E27FC236}">
              <a16:creationId xmlns:a16="http://schemas.microsoft.com/office/drawing/2014/main" id="{CCA82D22-12A9-41A6-890E-4E3F8723C1B2}"/>
            </a:ext>
          </a:extLst>
        </xdr:cNvPr>
        <xdr:cNvSpPr txBox="1"/>
      </xdr:nvSpPr>
      <xdr:spPr>
        <a:xfrm>
          <a:off x="109037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F4BBFBBD-B698-4A5E-B42E-EA908BB908ED}"/>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a:extLst>
            <a:ext uri="{FF2B5EF4-FFF2-40B4-BE49-F238E27FC236}">
              <a16:creationId xmlns:a16="http://schemas.microsoft.com/office/drawing/2014/main" id="{B4976916-3FDA-49F1-8C7E-43A75A195E44}"/>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553" name="直線コネクタ 552">
          <a:extLst>
            <a:ext uri="{FF2B5EF4-FFF2-40B4-BE49-F238E27FC236}">
              <a16:creationId xmlns:a16="http://schemas.microsoft.com/office/drawing/2014/main" id="{80B005C7-82BF-473F-802F-80FC13B946E3}"/>
            </a:ext>
          </a:extLst>
        </xdr:cNvPr>
        <xdr:cNvCxnSpPr/>
      </xdr:nvCxnSpPr>
      <xdr:spPr>
        <a:xfrm flipV="1">
          <a:off x="14696439" y="12754701"/>
          <a:ext cx="0" cy="1330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4" name="【消防施設】&#10;有形固定資産減価償却率最小値テキスト">
          <a:extLst>
            <a:ext uri="{FF2B5EF4-FFF2-40B4-BE49-F238E27FC236}">
              <a16:creationId xmlns:a16="http://schemas.microsoft.com/office/drawing/2014/main" id="{C61E0090-74BD-4F4D-B421-512B26AAB87A}"/>
            </a:ext>
          </a:extLst>
        </xdr:cNvPr>
        <xdr:cNvSpPr txBox="1"/>
      </xdr:nvSpPr>
      <xdr:spPr>
        <a:xfrm>
          <a:off x="14735175" y="1408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5" name="直線コネクタ 554">
          <a:extLst>
            <a:ext uri="{FF2B5EF4-FFF2-40B4-BE49-F238E27FC236}">
              <a16:creationId xmlns:a16="http://schemas.microsoft.com/office/drawing/2014/main" id="{A1FAD037-9954-4CCF-92F5-BC5A8A4CCB85}"/>
            </a:ext>
          </a:extLst>
        </xdr:cNvPr>
        <xdr:cNvCxnSpPr/>
      </xdr:nvCxnSpPr>
      <xdr:spPr>
        <a:xfrm>
          <a:off x="14611350" y="14084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556" name="【消防施設】&#10;有形固定資産減価償却率最大値テキスト">
          <a:extLst>
            <a:ext uri="{FF2B5EF4-FFF2-40B4-BE49-F238E27FC236}">
              <a16:creationId xmlns:a16="http://schemas.microsoft.com/office/drawing/2014/main" id="{0DDAE809-CA1D-41DE-822E-5D26CC7DE1C9}"/>
            </a:ext>
          </a:extLst>
        </xdr:cNvPr>
        <xdr:cNvSpPr txBox="1"/>
      </xdr:nvSpPr>
      <xdr:spPr>
        <a:xfrm>
          <a:off x="14735175" y="12533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557" name="直線コネクタ 556">
          <a:extLst>
            <a:ext uri="{FF2B5EF4-FFF2-40B4-BE49-F238E27FC236}">
              <a16:creationId xmlns:a16="http://schemas.microsoft.com/office/drawing/2014/main" id="{1BE5DD6D-683E-4103-B450-3EC084F7EAEE}"/>
            </a:ext>
          </a:extLst>
        </xdr:cNvPr>
        <xdr:cNvCxnSpPr/>
      </xdr:nvCxnSpPr>
      <xdr:spPr>
        <a:xfrm>
          <a:off x="14611350" y="1275470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161670</xdr:rowOff>
    </xdr:from>
    <xdr:ext cx="405111" cy="259045"/>
    <xdr:sp macro="" textlink="">
      <xdr:nvSpPr>
        <xdr:cNvPr id="558" name="【消防施設】&#10;有形固定資産減価償却率平均値テキスト">
          <a:extLst>
            <a:ext uri="{FF2B5EF4-FFF2-40B4-BE49-F238E27FC236}">
              <a16:creationId xmlns:a16="http://schemas.microsoft.com/office/drawing/2014/main" id="{F4F8A99B-04C1-46C8-926F-125E973561BC}"/>
            </a:ext>
          </a:extLst>
        </xdr:cNvPr>
        <xdr:cNvSpPr txBox="1"/>
      </xdr:nvSpPr>
      <xdr:spPr>
        <a:xfrm>
          <a:off x="14735175" y="134426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559" name="フローチャート: 判断 558">
          <a:extLst>
            <a:ext uri="{FF2B5EF4-FFF2-40B4-BE49-F238E27FC236}">
              <a16:creationId xmlns:a16="http://schemas.microsoft.com/office/drawing/2014/main" id="{2F88D5AC-7374-48AF-88D8-07DFA0AAAD3D}"/>
            </a:ext>
          </a:extLst>
        </xdr:cNvPr>
        <xdr:cNvSpPr/>
      </xdr:nvSpPr>
      <xdr:spPr>
        <a:xfrm>
          <a:off x="14649450" y="1344839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560" name="フローチャート: 判断 559">
          <a:extLst>
            <a:ext uri="{FF2B5EF4-FFF2-40B4-BE49-F238E27FC236}">
              <a16:creationId xmlns:a16="http://schemas.microsoft.com/office/drawing/2014/main" id="{193539FD-57B0-4971-B358-449ADDE3C08A}"/>
            </a:ext>
          </a:extLst>
        </xdr:cNvPr>
        <xdr:cNvSpPr/>
      </xdr:nvSpPr>
      <xdr:spPr>
        <a:xfrm>
          <a:off x="13887450" y="133941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561" name="フローチャート: 判断 560">
          <a:extLst>
            <a:ext uri="{FF2B5EF4-FFF2-40B4-BE49-F238E27FC236}">
              <a16:creationId xmlns:a16="http://schemas.microsoft.com/office/drawing/2014/main" id="{F528F845-CD18-4FD2-B5C2-34D840C0E3DC}"/>
            </a:ext>
          </a:extLst>
        </xdr:cNvPr>
        <xdr:cNvSpPr/>
      </xdr:nvSpPr>
      <xdr:spPr>
        <a:xfrm>
          <a:off x="13096875" y="1340058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108131</xdr:rowOff>
    </xdr:from>
    <xdr:to>
      <xdr:col>72</xdr:col>
      <xdr:colOff>38100</xdr:colOff>
      <xdr:row>83</xdr:row>
      <xdr:rowOff>38281</xdr:rowOff>
    </xdr:to>
    <xdr:sp macro="" textlink="">
      <xdr:nvSpPr>
        <xdr:cNvPr id="562" name="フローチャート: 判断 561">
          <a:extLst>
            <a:ext uri="{FF2B5EF4-FFF2-40B4-BE49-F238E27FC236}">
              <a16:creationId xmlns:a16="http://schemas.microsoft.com/office/drawing/2014/main" id="{38B05D52-A4BF-4B16-B8C3-DDE82F2F0A3E}"/>
            </a:ext>
          </a:extLst>
        </xdr:cNvPr>
        <xdr:cNvSpPr/>
      </xdr:nvSpPr>
      <xdr:spPr>
        <a:xfrm>
          <a:off x="12296775" y="1338280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54248</xdr:rowOff>
    </xdr:from>
    <xdr:to>
      <xdr:col>67</xdr:col>
      <xdr:colOff>101600</xdr:colOff>
      <xdr:row>82</xdr:row>
      <xdr:rowOff>155848</xdr:rowOff>
    </xdr:to>
    <xdr:sp macro="" textlink="">
      <xdr:nvSpPr>
        <xdr:cNvPr id="563" name="フローチャート: 判断 562">
          <a:extLst>
            <a:ext uri="{FF2B5EF4-FFF2-40B4-BE49-F238E27FC236}">
              <a16:creationId xmlns:a16="http://schemas.microsoft.com/office/drawing/2014/main" id="{00FCB43B-3815-4D34-ADD6-5B674579C3AF}"/>
            </a:ext>
          </a:extLst>
        </xdr:cNvPr>
        <xdr:cNvSpPr/>
      </xdr:nvSpPr>
      <xdr:spPr>
        <a:xfrm>
          <a:off x="11487150" y="1333209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200ACB7-DE20-4991-98D3-200E9AF1BB3D}"/>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E8C9E240-E860-45F9-A07D-E5F95D0C66F3}"/>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8102ACBF-641D-4753-85E1-1D3D7A2DC061}"/>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22AD5DD5-19BE-4D0D-93CD-DBB16E29DB33}"/>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9F0C6FA8-AAC3-4342-8329-BAB92459ABEE}"/>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96701</xdr:rowOff>
    </xdr:from>
    <xdr:to>
      <xdr:col>85</xdr:col>
      <xdr:colOff>177800</xdr:colOff>
      <xdr:row>81</xdr:row>
      <xdr:rowOff>26851</xdr:rowOff>
    </xdr:to>
    <xdr:sp macro="" textlink="">
      <xdr:nvSpPr>
        <xdr:cNvPr id="569" name="楕円 568">
          <a:extLst>
            <a:ext uri="{FF2B5EF4-FFF2-40B4-BE49-F238E27FC236}">
              <a16:creationId xmlns:a16="http://schemas.microsoft.com/office/drawing/2014/main" id="{605E9EFF-229C-4146-80F7-0782B8A788C6}"/>
            </a:ext>
          </a:extLst>
        </xdr:cNvPr>
        <xdr:cNvSpPr/>
      </xdr:nvSpPr>
      <xdr:spPr>
        <a:xfrm>
          <a:off x="14649450" y="130507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119578</xdr:rowOff>
    </xdr:from>
    <xdr:ext cx="405111" cy="259045"/>
    <xdr:sp macro="" textlink="">
      <xdr:nvSpPr>
        <xdr:cNvPr id="570" name="【消防施設】&#10;有形固定資産減価償却率該当値テキスト">
          <a:extLst>
            <a:ext uri="{FF2B5EF4-FFF2-40B4-BE49-F238E27FC236}">
              <a16:creationId xmlns:a16="http://schemas.microsoft.com/office/drawing/2014/main" id="{CD5EB80E-DC4B-4763-A365-D9652A28D16B}"/>
            </a:ext>
          </a:extLst>
        </xdr:cNvPr>
        <xdr:cNvSpPr txBox="1"/>
      </xdr:nvSpPr>
      <xdr:spPr>
        <a:xfrm>
          <a:off x="14735175" y="12914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50981</xdr:rowOff>
    </xdr:from>
    <xdr:to>
      <xdr:col>81</xdr:col>
      <xdr:colOff>101600</xdr:colOff>
      <xdr:row>80</xdr:row>
      <xdr:rowOff>152581</xdr:rowOff>
    </xdr:to>
    <xdr:sp macro="" textlink="">
      <xdr:nvSpPr>
        <xdr:cNvPr id="571" name="楕円 570">
          <a:extLst>
            <a:ext uri="{FF2B5EF4-FFF2-40B4-BE49-F238E27FC236}">
              <a16:creationId xmlns:a16="http://schemas.microsoft.com/office/drawing/2014/main" id="{44FDA8F7-EA65-4996-84AD-820ABD09AEA4}"/>
            </a:ext>
          </a:extLst>
        </xdr:cNvPr>
        <xdr:cNvSpPr/>
      </xdr:nvSpPr>
      <xdr:spPr>
        <a:xfrm>
          <a:off x="13887450" y="130018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101781</xdr:rowOff>
    </xdr:from>
    <xdr:to>
      <xdr:col>85</xdr:col>
      <xdr:colOff>127000</xdr:colOff>
      <xdr:row>80</xdr:row>
      <xdr:rowOff>147501</xdr:rowOff>
    </xdr:to>
    <xdr:cxnSp macro="">
      <xdr:nvCxnSpPr>
        <xdr:cNvPr id="572" name="直線コネクタ 571">
          <a:extLst>
            <a:ext uri="{FF2B5EF4-FFF2-40B4-BE49-F238E27FC236}">
              <a16:creationId xmlns:a16="http://schemas.microsoft.com/office/drawing/2014/main" id="{BA5236CF-6F9C-4D2E-B2D4-326F3AD446CA}"/>
            </a:ext>
          </a:extLst>
        </xdr:cNvPr>
        <xdr:cNvCxnSpPr/>
      </xdr:nvCxnSpPr>
      <xdr:spPr>
        <a:xfrm>
          <a:off x="13935075" y="13058956"/>
          <a:ext cx="762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168548</xdr:rowOff>
    </xdr:from>
    <xdr:to>
      <xdr:col>76</xdr:col>
      <xdr:colOff>165100</xdr:colOff>
      <xdr:row>80</xdr:row>
      <xdr:rowOff>98698</xdr:rowOff>
    </xdr:to>
    <xdr:sp macro="" textlink="">
      <xdr:nvSpPr>
        <xdr:cNvPr id="573" name="楕円 572">
          <a:extLst>
            <a:ext uri="{FF2B5EF4-FFF2-40B4-BE49-F238E27FC236}">
              <a16:creationId xmlns:a16="http://schemas.microsoft.com/office/drawing/2014/main" id="{1FA1D4C8-03CF-4B27-9889-2CC79653B831}"/>
            </a:ext>
          </a:extLst>
        </xdr:cNvPr>
        <xdr:cNvSpPr/>
      </xdr:nvSpPr>
      <xdr:spPr>
        <a:xfrm>
          <a:off x="13096875" y="1295109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47898</xdr:rowOff>
    </xdr:from>
    <xdr:to>
      <xdr:col>81</xdr:col>
      <xdr:colOff>50800</xdr:colOff>
      <xdr:row>80</xdr:row>
      <xdr:rowOff>101781</xdr:rowOff>
    </xdr:to>
    <xdr:cxnSp macro="">
      <xdr:nvCxnSpPr>
        <xdr:cNvPr id="574" name="直線コネクタ 573">
          <a:extLst>
            <a:ext uri="{FF2B5EF4-FFF2-40B4-BE49-F238E27FC236}">
              <a16:creationId xmlns:a16="http://schemas.microsoft.com/office/drawing/2014/main" id="{73AC335F-272F-493C-B988-FD20568780B7}"/>
            </a:ext>
          </a:extLst>
        </xdr:cNvPr>
        <xdr:cNvCxnSpPr/>
      </xdr:nvCxnSpPr>
      <xdr:spPr>
        <a:xfrm>
          <a:off x="13144500" y="12998723"/>
          <a:ext cx="790575" cy="6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135889</xdr:rowOff>
    </xdr:from>
    <xdr:to>
      <xdr:col>72</xdr:col>
      <xdr:colOff>38100</xdr:colOff>
      <xdr:row>80</xdr:row>
      <xdr:rowOff>66039</xdr:rowOff>
    </xdr:to>
    <xdr:sp macro="" textlink="">
      <xdr:nvSpPr>
        <xdr:cNvPr id="575" name="楕円 574">
          <a:extLst>
            <a:ext uri="{FF2B5EF4-FFF2-40B4-BE49-F238E27FC236}">
              <a16:creationId xmlns:a16="http://schemas.microsoft.com/office/drawing/2014/main" id="{E7235936-F5DA-4E64-8DB1-9FE23BD64CA3}"/>
            </a:ext>
          </a:extLst>
        </xdr:cNvPr>
        <xdr:cNvSpPr/>
      </xdr:nvSpPr>
      <xdr:spPr>
        <a:xfrm>
          <a:off x="12296775" y="129279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15239</xdr:rowOff>
    </xdr:from>
    <xdr:to>
      <xdr:col>76</xdr:col>
      <xdr:colOff>114300</xdr:colOff>
      <xdr:row>80</xdr:row>
      <xdr:rowOff>47898</xdr:rowOff>
    </xdr:to>
    <xdr:cxnSp macro="">
      <xdr:nvCxnSpPr>
        <xdr:cNvPr id="576" name="直線コネクタ 575">
          <a:extLst>
            <a:ext uri="{FF2B5EF4-FFF2-40B4-BE49-F238E27FC236}">
              <a16:creationId xmlns:a16="http://schemas.microsoft.com/office/drawing/2014/main" id="{D1F06591-76F1-4D51-99EB-DAD0835B44C0}"/>
            </a:ext>
          </a:extLst>
        </xdr:cNvPr>
        <xdr:cNvCxnSpPr/>
      </xdr:nvCxnSpPr>
      <xdr:spPr>
        <a:xfrm>
          <a:off x="12344400" y="12966064"/>
          <a:ext cx="8001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78739</xdr:rowOff>
    </xdr:from>
    <xdr:to>
      <xdr:col>67</xdr:col>
      <xdr:colOff>101600</xdr:colOff>
      <xdr:row>80</xdr:row>
      <xdr:rowOff>8889</xdr:rowOff>
    </xdr:to>
    <xdr:sp macro="" textlink="">
      <xdr:nvSpPr>
        <xdr:cNvPr id="577" name="楕円 576">
          <a:extLst>
            <a:ext uri="{FF2B5EF4-FFF2-40B4-BE49-F238E27FC236}">
              <a16:creationId xmlns:a16="http://schemas.microsoft.com/office/drawing/2014/main" id="{537DAC04-B9FE-4939-A9CE-04BC43BD0FC1}"/>
            </a:ext>
          </a:extLst>
        </xdr:cNvPr>
        <xdr:cNvSpPr/>
      </xdr:nvSpPr>
      <xdr:spPr>
        <a:xfrm>
          <a:off x="11487150" y="128708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129539</xdr:rowOff>
    </xdr:from>
    <xdr:to>
      <xdr:col>71</xdr:col>
      <xdr:colOff>177800</xdr:colOff>
      <xdr:row>80</xdr:row>
      <xdr:rowOff>15239</xdr:rowOff>
    </xdr:to>
    <xdr:cxnSp macro="">
      <xdr:nvCxnSpPr>
        <xdr:cNvPr id="578" name="直線コネクタ 577">
          <a:extLst>
            <a:ext uri="{FF2B5EF4-FFF2-40B4-BE49-F238E27FC236}">
              <a16:creationId xmlns:a16="http://schemas.microsoft.com/office/drawing/2014/main" id="{8177C3F3-672F-4A8F-8BEC-A3F7B0DB7703}"/>
            </a:ext>
          </a:extLst>
        </xdr:cNvPr>
        <xdr:cNvCxnSpPr/>
      </xdr:nvCxnSpPr>
      <xdr:spPr>
        <a:xfrm>
          <a:off x="11534775" y="12918439"/>
          <a:ext cx="8096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579" name="n_1aveValue【消防施設】&#10;有形固定資産減価償却率">
          <a:extLst>
            <a:ext uri="{FF2B5EF4-FFF2-40B4-BE49-F238E27FC236}">
              <a16:creationId xmlns:a16="http://schemas.microsoft.com/office/drawing/2014/main" id="{1F95B390-396A-454C-8FF0-10AB3A7CF118}"/>
            </a:ext>
          </a:extLst>
        </xdr:cNvPr>
        <xdr:cNvSpPr txBox="1"/>
      </xdr:nvSpPr>
      <xdr:spPr>
        <a:xfrm>
          <a:off x="13745219" y="1347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580" name="n_2aveValue【消防施設】&#10;有形固定資産減価償却率">
          <a:extLst>
            <a:ext uri="{FF2B5EF4-FFF2-40B4-BE49-F238E27FC236}">
              <a16:creationId xmlns:a16="http://schemas.microsoft.com/office/drawing/2014/main" id="{DDBAABE4-8F0C-401A-8F16-F64163908A0C}"/>
            </a:ext>
          </a:extLst>
        </xdr:cNvPr>
        <xdr:cNvSpPr txBox="1"/>
      </xdr:nvSpPr>
      <xdr:spPr>
        <a:xfrm>
          <a:off x="12964169" y="1348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29408</xdr:rowOff>
    </xdr:from>
    <xdr:ext cx="405111" cy="259045"/>
    <xdr:sp macro="" textlink="">
      <xdr:nvSpPr>
        <xdr:cNvPr id="581" name="n_3aveValue【消防施設】&#10;有形固定資産減価償却率">
          <a:extLst>
            <a:ext uri="{FF2B5EF4-FFF2-40B4-BE49-F238E27FC236}">
              <a16:creationId xmlns:a16="http://schemas.microsoft.com/office/drawing/2014/main" id="{D185206B-0518-478D-9E98-5ACFCB29EC43}"/>
            </a:ext>
          </a:extLst>
        </xdr:cNvPr>
        <xdr:cNvSpPr txBox="1"/>
      </xdr:nvSpPr>
      <xdr:spPr>
        <a:xfrm>
          <a:off x="12164069" y="1346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146975</xdr:rowOff>
    </xdr:from>
    <xdr:ext cx="405111" cy="259045"/>
    <xdr:sp macro="" textlink="">
      <xdr:nvSpPr>
        <xdr:cNvPr id="582" name="n_4aveValue【消防施設】&#10;有形固定資産減価償却率">
          <a:extLst>
            <a:ext uri="{FF2B5EF4-FFF2-40B4-BE49-F238E27FC236}">
              <a16:creationId xmlns:a16="http://schemas.microsoft.com/office/drawing/2014/main" id="{DF0550F6-0D8B-48E3-8BD8-2A52A4272755}"/>
            </a:ext>
          </a:extLst>
        </xdr:cNvPr>
        <xdr:cNvSpPr txBox="1"/>
      </xdr:nvSpPr>
      <xdr:spPr>
        <a:xfrm>
          <a:off x="11354444" y="1342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169108</xdr:rowOff>
    </xdr:from>
    <xdr:ext cx="405111" cy="259045"/>
    <xdr:sp macro="" textlink="">
      <xdr:nvSpPr>
        <xdr:cNvPr id="583" name="n_1mainValue【消防施設】&#10;有形固定資産減価償却率">
          <a:extLst>
            <a:ext uri="{FF2B5EF4-FFF2-40B4-BE49-F238E27FC236}">
              <a16:creationId xmlns:a16="http://schemas.microsoft.com/office/drawing/2014/main" id="{4CDC08FD-00FF-41B7-91A1-8240E58FC62F}"/>
            </a:ext>
          </a:extLst>
        </xdr:cNvPr>
        <xdr:cNvSpPr txBox="1"/>
      </xdr:nvSpPr>
      <xdr:spPr>
        <a:xfrm>
          <a:off x="13745219" y="12789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115225</xdr:rowOff>
    </xdr:from>
    <xdr:ext cx="405111" cy="259045"/>
    <xdr:sp macro="" textlink="">
      <xdr:nvSpPr>
        <xdr:cNvPr id="584" name="n_2mainValue【消防施設】&#10;有形固定資産減価償却率">
          <a:extLst>
            <a:ext uri="{FF2B5EF4-FFF2-40B4-BE49-F238E27FC236}">
              <a16:creationId xmlns:a16="http://schemas.microsoft.com/office/drawing/2014/main" id="{D05C7CBC-30F9-47F3-BD2A-4F775E688D17}"/>
            </a:ext>
          </a:extLst>
        </xdr:cNvPr>
        <xdr:cNvSpPr txBox="1"/>
      </xdr:nvSpPr>
      <xdr:spPr>
        <a:xfrm>
          <a:off x="12964169" y="1274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82566</xdr:rowOff>
    </xdr:from>
    <xdr:ext cx="405111" cy="259045"/>
    <xdr:sp macro="" textlink="">
      <xdr:nvSpPr>
        <xdr:cNvPr id="585" name="n_3mainValue【消防施設】&#10;有形固定資産減価償却率">
          <a:extLst>
            <a:ext uri="{FF2B5EF4-FFF2-40B4-BE49-F238E27FC236}">
              <a16:creationId xmlns:a16="http://schemas.microsoft.com/office/drawing/2014/main" id="{0EAF34EF-283B-43E3-918D-AAE45E69A22D}"/>
            </a:ext>
          </a:extLst>
        </xdr:cNvPr>
        <xdr:cNvSpPr txBox="1"/>
      </xdr:nvSpPr>
      <xdr:spPr>
        <a:xfrm>
          <a:off x="12164069" y="12715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25416</xdr:rowOff>
    </xdr:from>
    <xdr:ext cx="405111" cy="259045"/>
    <xdr:sp macro="" textlink="">
      <xdr:nvSpPr>
        <xdr:cNvPr id="586" name="n_4mainValue【消防施設】&#10;有形固定資産減価償却率">
          <a:extLst>
            <a:ext uri="{FF2B5EF4-FFF2-40B4-BE49-F238E27FC236}">
              <a16:creationId xmlns:a16="http://schemas.microsoft.com/office/drawing/2014/main" id="{3D9ED1FF-9324-4C93-80A4-1A17FC24CA7F}"/>
            </a:ext>
          </a:extLst>
        </xdr:cNvPr>
        <xdr:cNvSpPr txBox="1"/>
      </xdr:nvSpPr>
      <xdr:spPr>
        <a:xfrm>
          <a:off x="11354444" y="12658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B300AF70-FF06-451A-9B96-D274B4D2E37B}"/>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BF53FF1B-7DDA-418E-9D90-A5A0BC42E947}"/>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87F45911-892C-4FD0-8E40-A44BC62C7606}"/>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ADD46A7B-5131-463C-83B2-F115D50B7369}"/>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6EA6FC62-5A53-4EB0-8333-931A6895E45E}"/>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93E32343-0829-4EC7-BAC2-D1C5689056DB}"/>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DBBC9AA1-4638-4238-84D9-72AFA11AF3E9}"/>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C91F2747-67AD-40B3-AB97-85C2060E4EB5}"/>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C74426DE-610E-46DA-8CB7-E34FE14C4457}"/>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B852967F-5A85-4528-BCB6-043DE4F01C12}"/>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a:extLst>
            <a:ext uri="{FF2B5EF4-FFF2-40B4-BE49-F238E27FC236}">
              <a16:creationId xmlns:a16="http://schemas.microsoft.com/office/drawing/2014/main" id="{D59CC235-4E4D-4967-86D6-A856252D607E}"/>
            </a:ext>
          </a:extLst>
        </xdr:cNvPr>
        <xdr:cNvCxnSpPr/>
      </xdr:nvCxnSpPr>
      <xdr:spPr>
        <a:xfrm>
          <a:off x="164592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8" name="テキスト ボックス 597">
          <a:extLst>
            <a:ext uri="{FF2B5EF4-FFF2-40B4-BE49-F238E27FC236}">
              <a16:creationId xmlns:a16="http://schemas.microsoft.com/office/drawing/2014/main" id="{F0E35075-4C48-48A2-8DE8-2B2C81ED3ECB}"/>
            </a:ext>
          </a:extLst>
        </xdr:cNvPr>
        <xdr:cNvSpPr txBox="1"/>
      </xdr:nvSpPr>
      <xdr:spPr>
        <a:xfrm>
          <a:off x="160523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a:extLst>
            <a:ext uri="{FF2B5EF4-FFF2-40B4-BE49-F238E27FC236}">
              <a16:creationId xmlns:a16="http://schemas.microsoft.com/office/drawing/2014/main" id="{D5322AF8-B8CF-4F2F-86A7-8564FF4CEE09}"/>
            </a:ext>
          </a:extLst>
        </xdr:cNvPr>
        <xdr:cNvCxnSpPr/>
      </xdr:nvCxnSpPr>
      <xdr:spPr>
        <a:xfrm>
          <a:off x="164592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0" name="テキスト ボックス 599">
          <a:extLst>
            <a:ext uri="{FF2B5EF4-FFF2-40B4-BE49-F238E27FC236}">
              <a16:creationId xmlns:a16="http://schemas.microsoft.com/office/drawing/2014/main" id="{8E24A585-0ED7-4F1D-957C-6B29848C3793}"/>
            </a:ext>
          </a:extLst>
        </xdr:cNvPr>
        <xdr:cNvSpPr txBox="1"/>
      </xdr:nvSpPr>
      <xdr:spPr>
        <a:xfrm>
          <a:off x="16052346"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a:extLst>
            <a:ext uri="{FF2B5EF4-FFF2-40B4-BE49-F238E27FC236}">
              <a16:creationId xmlns:a16="http://schemas.microsoft.com/office/drawing/2014/main" id="{3BEFAAAA-5E04-4EF8-8E62-D75BF5CBE866}"/>
            </a:ext>
          </a:extLst>
        </xdr:cNvPr>
        <xdr:cNvCxnSpPr/>
      </xdr:nvCxnSpPr>
      <xdr:spPr>
        <a:xfrm>
          <a:off x="164592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2" name="テキスト ボックス 601">
          <a:extLst>
            <a:ext uri="{FF2B5EF4-FFF2-40B4-BE49-F238E27FC236}">
              <a16:creationId xmlns:a16="http://schemas.microsoft.com/office/drawing/2014/main" id="{A657553B-0799-43D3-BC12-A129642CBCBA}"/>
            </a:ext>
          </a:extLst>
        </xdr:cNvPr>
        <xdr:cNvSpPr txBox="1"/>
      </xdr:nvSpPr>
      <xdr:spPr>
        <a:xfrm>
          <a:off x="16052346"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a:extLst>
            <a:ext uri="{FF2B5EF4-FFF2-40B4-BE49-F238E27FC236}">
              <a16:creationId xmlns:a16="http://schemas.microsoft.com/office/drawing/2014/main" id="{6DAAD2C7-380E-4EE4-89F2-266A130228EC}"/>
            </a:ext>
          </a:extLst>
        </xdr:cNvPr>
        <xdr:cNvCxnSpPr/>
      </xdr:nvCxnSpPr>
      <xdr:spPr>
        <a:xfrm>
          <a:off x="164592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4" name="テキスト ボックス 603">
          <a:extLst>
            <a:ext uri="{FF2B5EF4-FFF2-40B4-BE49-F238E27FC236}">
              <a16:creationId xmlns:a16="http://schemas.microsoft.com/office/drawing/2014/main" id="{53C5D7ED-6FD5-420F-A393-8D3306C50F85}"/>
            </a:ext>
          </a:extLst>
        </xdr:cNvPr>
        <xdr:cNvSpPr txBox="1"/>
      </xdr:nvSpPr>
      <xdr:spPr>
        <a:xfrm>
          <a:off x="16052346"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CDBB3971-7C7B-4B25-983E-C2A818338E35}"/>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F786D9F1-D019-435F-8933-9C6A7EE26FE2}"/>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CB88C72C-FFC6-41B4-82D3-72D45603E892}"/>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608" name="直線コネクタ 607">
          <a:extLst>
            <a:ext uri="{FF2B5EF4-FFF2-40B4-BE49-F238E27FC236}">
              <a16:creationId xmlns:a16="http://schemas.microsoft.com/office/drawing/2014/main" id="{372A7E29-1745-40D1-BD5A-19F79BBE31E3}"/>
            </a:ext>
          </a:extLst>
        </xdr:cNvPr>
        <xdr:cNvCxnSpPr/>
      </xdr:nvCxnSpPr>
      <xdr:spPr>
        <a:xfrm flipV="1">
          <a:off x="19954239" y="12820142"/>
          <a:ext cx="0" cy="1117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09" name="【消防施設】&#10;一人当たり面積最小値テキスト">
          <a:extLst>
            <a:ext uri="{FF2B5EF4-FFF2-40B4-BE49-F238E27FC236}">
              <a16:creationId xmlns:a16="http://schemas.microsoft.com/office/drawing/2014/main" id="{00A27D4C-D7AF-4FAF-8994-CD1BA9877DE7}"/>
            </a:ext>
          </a:extLst>
        </xdr:cNvPr>
        <xdr:cNvSpPr txBox="1"/>
      </xdr:nvSpPr>
      <xdr:spPr>
        <a:xfrm>
          <a:off x="19992975" y="1394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10" name="直線コネクタ 609">
          <a:extLst>
            <a:ext uri="{FF2B5EF4-FFF2-40B4-BE49-F238E27FC236}">
              <a16:creationId xmlns:a16="http://schemas.microsoft.com/office/drawing/2014/main" id="{F931DC74-8F36-445E-BF0E-A79765BF6B48}"/>
            </a:ext>
          </a:extLst>
        </xdr:cNvPr>
        <xdr:cNvCxnSpPr/>
      </xdr:nvCxnSpPr>
      <xdr:spPr>
        <a:xfrm>
          <a:off x="19878675" y="139376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611" name="【消防施設】&#10;一人当たり面積最大値テキスト">
          <a:extLst>
            <a:ext uri="{FF2B5EF4-FFF2-40B4-BE49-F238E27FC236}">
              <a16:creationId xmlns:a16="http://schemas.microsoft.com/office/drawing/2014/main" id="{1CB39DAD-9FBC-4B1A-8EE9-D02963C5BB6F}"/>
            </a:ext>
          </a:extLst>
        </xdr:cNvPr>
        <xdr:cNvSpPr txBox="1"/>
      </xdr:nvSpPr>
      <xdr:spPr>
        <a:xfrm>
          <a:off x="19992975" y="1261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612" name="直線コネクタ 611">
          <a:extLst>
            <a:ext uri="{FF2B5EF4-FFF2-40B4-BE49-F238E27FC236}">
              <a16:creationId xmlns:a16="http://schemas.microsoft.com/office/drawing/2014/main" id="{43B64FFC-DCF1-4829-A63F-37252E281143}"/>
            </a:ext>
          </a:extLst>
        </xdr:cNvPr>
        <xdr:cNvCxnSpPr/>
      </xdr:nvCxnSpPr>
      <xdr:spPr>
        <a:xfrm>
          <a:off x="19878675" y="128201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128033</xdr:rowOff>
    </xdr:from>
    <xdr:ext cx="469744" cy="259045"/>
    <xdr:sp macro="" textlink="">
      <xdr:nvSpPr>
        <xdr:cNvPr id="613" name="【消防施設】&#10;一人当たり面積平均値テキスト">
          <a:extLst>
            <a:ext uri="{FF2B5EF4-FFF2-40B4-BE49-F238E27FC236}">
              <a16:creationId xmlns:a16="http://schemas.microsoft.com/office/drawing/2014/main" id="{034BA710-13E8-4C9F-B950-EBA36BE7F042}"/>
            </a:ext>
          </a:extLst>
        </xdr:cNvPr>
        <xdr:cNvSpPr txBox="1"/>
      </xdr:nvSpPr>
      <xdr:spPr>
        <a:xfrm>
          <a:off x="19992975" y="13564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614" name="フローチャート: 判断 613">
          <a:extLst>
            <a:ext uri="{FF2B5EF4-FFF2-40B4-BE49-F238E27FC236}">
              <a16:creationId xmlns:a16="http://schemas.microsoft.com/office/drawing/2014/main" id="{60AE773F-8B29-4953-BDAB-28B4E33AE217}"/>
            </a:ext>
          </a:extLst>
        </xdr:cNvPr>
        <xdr:cNvSpPr/>
      </xdr:nvSpPr>
      <xdr:spPr>
        <a:xfrm>
          <a:off x="19897725" y="135893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15" name="フローチャート: 判断 614">
          <a:extLst>
            <a:ext uri="{FF2B5EF4-FFF2-40B4-BE49-F238E27FC236}">
              <a16:creationId xmlns:a16="http://schemas.microsoft.com/office/drawing/2014/main" id="{DD90E376-AD16-42D4-A58F-30AE3F9D0977}"/>
            </a:ext>
          </a:extLst>
        </xdr:cNvPr>
        <xdr:cNvSpPr/>
      </xdr:nvSpPr>
      <xdr:spPr>
        <a:xfrm>
          <a:off x="19154775" y="1359166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xdr:rowOff>
    </xdr:from>
    <xdr:to>
      <xdr:col>107</xdr:col>
      <xdr:colOff>101600</xdr:colOff>
      <xdr:row>84</xdr:row>
      <xdr:rowOff>104902</xdr:rowOff>
    </xdr:to>
    <xdr:sp macro="" textlink="">
      <xdr:nvSpPr>
        <xdr:cNvPr id="616" name="フローチャート: 判断 615">
          <a:extLst>
            <a:ext uri="{FF2B5EF4-FFF2-40B4-BE49-F238E27FC236}">
              <a16:creationId xmlns:a16="http://schemas.microsoft.com/office/drawing/2014/main" id="{4E863A70-55B9-4382-B3EE-6CE9F9D8D30A}"/>
            </a:ext>
          </a:extLst>
        </xdr:cNvPr>
        <xdr:cNvSpPr/>
      </xdr:nvSpPr>
      <xdr:spPr>
        <a:xfrm>
          <a:off x="18345150" y="1360817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53594</xdr:rowOff>
    </xdr:from>
    <xdr:to>
      <xdr:col>102</xdr:col>
      <xdr:colOff>165100</xdr:colOff>
      <xdr:row>84</xdr:row>
      <xdr:rowOff>155194</xdr:rowOff>
    </xdr:to>
    <xdr:sp macro="" textlink="">
      <xdr:nvSpPr>
        <xdr:cNvPr id="617" name="フローチャート: 判断 616">
          <a:extLst>
            <a:ext uri="{FF2B5EF4-FFF2-40B4-BE49-F238E27FC236}">
              <a16:creationId xmlns:a16="http://schemas.microsoft.com/office/drawing/2014/main" id="{ABC64EA9-0055-41AB-B72C-440D08053847}"/>
            </a:ext>
          </a:extLst>
        </xdr:cNvPr>
        <xdr:cNvSpPr/>
      </xdr:nvSpPr>
      <xdr:spPr>
        <a:xfrm>
          <a:off x="17554575" y="1365211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618" name="フローチャート: 判断 617">
          <a:extLst>
            <a:ext uri="{FF2B5EF4-FFF2-40B4-BE49-F238E27FC236}">
              <a16:creationId xmlns:a16="http://schemas.microsoft.com/office/drawing/2014/main" id="{083868CA-C091-4343-A1AC-42097E40412D}"/>
            </a:ext>
          </a:extLst>
        </xdr:cNvPr>
        <xdr:cNvSpPr/>
      </xdr:nvSpPr>
      <xdr:spPr>
        <a:xfrm>
          <a:off x="16754475" y="136575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4B7748C2-16C1-434A-A948-AF1880D461E6}"/>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810785D7-D27B-4F7D-90FA-EDF2BE640C78}"/>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3A6C054F-B892-4A0E-85C7-8B7D2D2AA7AC}"/>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970A4940-22E9-4E5C-ACF5-EC950CFAA4B8}"/>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7145F988-7FE2-4B0D-ABB2-6F26C4EE3A61}"/>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99313</xdr:rowOff>
    </xdr:from>
    <xdr:to>
      <xdr:col>116</xdr:col>
      <xdr:colOff>114300</xdr:colOff>
      <xdr:row>84</xdr:row>
      <xdr:rowOff>29463</xdr:rowOff>
    </xdr:to>
    <xdr:sp macro="" textlink="">
      <xdr:nvSpPr>
        <xdr:cNvPr id="624" name="楕円 623">
          <a:extLst>
            <a:ext uri="{FF2B5EF4-FFF2-40B4-BE49-F238E27FC236}">
              <a16:creationId xmlns:a16="http://schemas.microsoft.com/office/drawing/2014/main" id="{6C0F428D-5614-43B2-9837-BEDFFDF2272F}"/>
            </a:ext>
          </a:extLst>
        </xdr:cNvPr>
        <xdr:cNvSpPr/>
      </xdr:nvSpPr>
      <xdr:spPr>
        <a:xfrm>
          <a:off x="19897725" y="1354226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122190</xdr:rowOff>
    </xdr:from>
    <xdr:ext cx="469744" cy="259045"/>
    <xdr:sp macro="" textlink="">
      <xdr:nvSpPr>
        <xdr:cNvPr id="625" name="【消防施設】&#10;一人当たり面積該当値テキスト">
          <a:extLst>
            <a:ext uri="{FF2B5EF4-FFF2-40B4-BE49-F238E27FC236}">
              <a16:creationId xmlns:a16="http://schemas.microsoft.com/office/drawing/2014/main" id="{68B36054-82A7-450B-A5A0-430836D9CFE9}"/>
            </a:ext>
          </a:extLst>
        </xdr:cNvPr>
        <xdr:cNvSpPr txBox="1"/>
      </xdr:nvSpPr>
      <xdr:spPr>
        <a:xfrm>
          <a:off x="19992975" y="1340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108458</xdr:rowOff>
    </xdr:from>
    <xdr:to>
      <xdr:col>112</xdr:col>
      <xdr:colOff>38100</xdr:colOff>
      <xdr:row>84</xdr:row>
      <xdr:rowOff>38608</xdr:rowOff>
    </xdr:to>
    <xdr:sp macro="" textlink="">
      <xdr:nvSpPr>
        <xdr:cNvPr id="626" name="楕円 625">
          <a:extLst>
            <a:ext uri="{FF2B5EF4-FFF2-40B4-BE49-F238E27FC236}">
              <a16:creationId xmlns:a16="http://schemas.microsoft.com/office/drawing/2014/main" id="{82A4C3B2-01BC-4565-8E5F-DB65958C36DD}"/>
            </a:ext>
          </a:extLst>
        </xdr:cNvPr>
        <xdr:cNvSpPr/>
      </xdr:nvSpPr>
      <xdr:spPr>
        <a:xfrm>
          <a:off x="19154775" y="135450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150113</xdr:rowOff>
    </xdr:from>
    <xdr:to>
      <xdr:col>116</xdr:col>
      <xdr:colOff>63500</xdr:colOff>
      <xdr:row>83</xdr:row>
      <xdr:rowOff>159258</xdr:rowOff>
    </xdr:to>
    <xdr:cxnSp macro="">
      <xdr:nvCxnSpPr>
        <xdr:cNvPr id="627" name="直線コネクタ 626">
          <a:extLst>
            <a:ext uri="{FF2B5EF4-FFF2-40B4-BE49-F238E27FC236}">
              <a16:creationId xmlns:a16="http://schemas.microsoft.com/office/drawing/2014/main" id="{FB257D2D-F7EC-4ADB-AA53-444F6A991DF7}"/>
            </a:ext>
          </a:extLst>
        </xdr:cNvPr>
        <xdr:cNvCxnSpPr/>
      </xdr:nvCxnSpPr>
      <xdr:spPr>
        <a:xfrm flipV="1">
          <a:off x="19202400" y="13589888"/>
          <a:ext cx="752475" cy="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115315</xdr:rowOff>
    </xdr:from>
    <xdr:to>
      <xdr:col>107</xdr:col>
      <xdr:colOff>101600</xdr:colOff>
      <xdr:row>84</xdr:row>
      <xdr:rowOff>45465</xdr:rowOff>
    </xdr:to>
    <xdr:sp macro="" textlink="">
      <xdr:nvSpPr>
        <xdr:cNvPr id="628" name="楕円 627">
          <a:extLst>
            <a:ext uri="{FF2B5EF4-FFF2-40B4-BE49-F238E27FC236}">
              <a16:creationId xmlns:a16="http://schemas.microsoft.com/office/drawing/2014/main" id="{3A0D167B-0903-4A53-A6D6-E20F154CBCB8}"/>
            </a:ext>
          </a:extLst>
        </xdr:cNvPr>
        <xdr:cNvSpPr/>
      </xdr:nvSpPr>
      <xdr:spPr>
        <a:xfrm>
          <a:off x="18345150" y="135550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159258</xdr:rowOff>
    </xdr:from>
    <xdr:to>
      <xdr:col>111</xdr:col>
      <xdr:colOff>177800</xdr:colOff>
      <xdr:row>83</xdr:row>
      <xdr:rowOff>166115</xdr:rowOff>
    </xdr:to>
    <xdr:cxnSp macro="">
      <xdr:nvCxnSpPr>
        <xdr:cNvPr id="629" name="直線コネクタ 628">
          <a:extLst>
            <a:ext uri="{FF2B5EF4-FFF2-40B4-BE49-F238E27FC236}">
              <a16:creationId xmlns:a16="http://schemas.microsoft.com/office/drawing/2014/main" id="{2535618E-5B5E-4711-B412-8E6CF88A6EB6}"/>
            </a:ext>
          </a:extLst>
        </xdr:cNvPr>
        <xdr:cNvCxnSpPr/>
      </xdr:nvCxnSpPr>
      <xdr:spPr>
        <a:xfrm flipV="1">
          <a:off x="18392775" y="13602208"/>
          <a:ext cx="809625"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138176</xdr:rowOff>
    </xdr:from>
    <xdr:to>
      <xdr:col>102</xdr:col>
      <xdr:colOff>165100</xdr:colOff>
      <xdr:row>84</xdr:row>
      <xdr:rowOff>68326</xdr:rowOff>
    </xdr:to>
    <xdr:sp macro="" textlink="">
      <xdr:nvSpPr>
        <xdr:cNvPr id="630" name="楕円 629">
          <a:extLst>
            <a:ext uri="{FF2B5EF4-FFF2-40B4-BE49-F238E27FC236}">
              <a16:creationId xmlns:a16="http://schemas.microsoft.com/office/drawing/2014/main" id="{FDE3DDE8-75E5-4221-844B-6E41D9387875}"/>
            </a:ext>
          </a:extLst>
        </xdr:cNvPr>
        <xdr:cNvSpPr/>
      </xdr:nvSpPr>
      <xdr:spPr>
        <a:xfrm>
          <a:off x="17554575" y="1358112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166115</xdr:rowOff>
    </xdr:from>
    <xdr:to>
      <xdr:col>107</xdr:col>
      <xdr:colOff>50800</xdr:colOff>
      <xdr:row>84</xdr:row>
      <xdr:rowOff>17526</xdr:rowOff>
    </xdr:to>
    <xdr:cxnSp macro="">
      <xdr:nvCxnSpPr>
        <xdr:cNvPr id="631" name="直線コネクタ 630">
          <a:extLst>
            <a:ext uri="{FF2B5EF4-FFF2-40B4-BE49-F238E27FC236}">
              <a16:creationId xmlns:a16="http://schemas.microsoft.com/office/drawing/2014/main" id="{7F6DBABB-2E45-49CA-96CE-38C40D61EB90}"/>
            </a:ext>
          </a:extLst>
        </xdr:cNvPr>
        <xdr:cNvCxnSpPr/>
      </xdr:nvCxnSpPr>
      <xdr:spPr>
        <a:xfrm flipV="1">
          <a:off x="17602200" y="13602715"/>
          <a:ext cx="790575"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140463</xdr:rowOff>
    </xdr:from>
    <xdr:to>
      <xdr:col>98</xdr:col>
      <xdr:colOff>38100</xdr:colOff>
      <xdr:row>84</xdr:row>
      <xdr:rowOff>70613</xdr:rowOff>
    </xdr:to>
    <xdr:sp macro="" textlink="">
      <xdr:nvSpPr>
        <xdr:cNvPr id="632" name="楕円 631">
          <a:extLst>
            <a:ext uri="{FF2B5EF4-FFF2-40B4-BE49-F238E27FC236}">
              <a16:creationId xmlns:a16="http://schemas.microsoft.com/office/drawing/2014/main" id="{4CC9F6E5-12FF-4FCD-A121-D1A2147930F4}"/>
            </a:ext>
          </a:extLst>
        </xdr:cNvPr>
        <xdr:cNvSpPr/>
      </xdr:nvSpPr>
      <xdr:spPr>
        <a:xfrm>
          <a:off x="16754475" y="1358341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17526</xdr:rowOff>
    </xdr:from>
    <xdr:to>
      <xdr:col>102</xdr:col>
      <xdr:colOff>114300</xdr:colOff>
      <xdr:row>84</xdr:row>
      <xdr:rowOff>19813</xdr:rowOff>
    </xdr:to>
    <xdr:cxnSp macro="">
      <xdr:nvCxnSpPr>
        <xdr:cNvPr id="633" name="直線コネクタ 632">
          <a:extLst>
            <a:ext uri="{FF2B5EF4-FFF2-40B4-BE49-F238E27FC236}">
              <a16:creationId xmlns:a16="http://schemas.microsoft.com/office/drawing/2014/main" id="{1560B073-8F51-46B8-B9C4-B81C799258C6}"/>
            </a:ext>
          </a:extLst>
        </xdr:cNvPr>
        <xdr:cNvCxnSpPr/>
      </xdr:nvCxnSpPr>
      <xdr:spPr>
        <a:xfrm flipV="1">
          <a:off x="16802100" y="13619226"/>
          <a:ext cx="8001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634" name="n_1aveValue【消防施設】&#10;一人当たり面積">
          <a:extLst>
            <a:ext uri="{FF2B5EF4-FFF2-40B4-BE49-F238E27FC236}">
              <a16:creationId xmlns:a16="http://schemas.microsoft.com/office/drawing/2014/main" id="{D516D03B-FCAF-4047-90A0-C6253DACBF29}"/>
            </a:ext>
          </a:extLst>
        </xdr:cNvPr>
        <xdr:cNvSpPr txBox="1"/>
      </xdr:nvSpPr>
      <xdr:spPr>
        <a:xfrm>
          <a:off x="18983402" y="1367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96029</xdr:rowOff>
    </xdr:from>
    <xdr:ext cx="469744" cy="259045"/>
    <xdr:sp macro="" textlink="">
      <xdr:nvSpPr>
        <xdr:cNvPr id="635" name="n_2aveValue【消防施設】&#10;一人当たり面積">
          <a:extLst>
            <a:ext uri="{FF2B5EF4-FFF2-40B4-BE49-F238E27FC236}">
              <a16:creationId xmlns:a16="http://schemas.microsoft.com/office/drawing/2014/main" id="{D1154BEE-FB27-40FF-8AA5-2F1C3A9FA341}"/>
            </a:ext>
          </a:extLst>
        </xdr:cNvPr>
        <xdr:cNvSpPr txBox="1"/>
      </xdr:nvSpPr>
      <xdr:spPr>
        <a:xfrm>
          <a:off x="18183302" y="1369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146321</xdr:rowOff>
    </xdr:from>
    <xdr:ext cx="469744" cy="259045"/>
    <xdr:sp macro="" textlink="">
      <xdr:nvSpPr>
        <xdr:cNvPr id="636" name="n_3aveValue【消防施設】&#10;一人当たり面積">
          <a:extLst>
            <a:ext uri="{FF2B5EF4-FFF2-40B4-BE49-F238E27FC236}">
              <a16:creationId xmlns:a16="http://schemas.microsoft.com/office/drawing/2014/main" id="{6ADD9A10-3F8A-4CED-8CA0-917231A8112D}"/>
            </a:ext>
          </a:extLst>
        </xdr:cNvPr>
        <xdr:cNvSpPr txBox="1"/>
      </xdr:nvSpPr>
      <xdr:spPr>
        <a:xfrm>
          <a:off x="17383202" y="1374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637" name="n_4aveValue【消防施設】&#10;一人当たり面積">
          <a:extLst>
            <a:ext uri="{FF2B5EF4-FFF2-40B4-BE49-F238E27FC236}">
              <a16:creationId xmlns:a16="http://schemas.microsoft.com/office/drawing/2014/main" id="{3774056B-880E-4CAC-AE6D-5D09060E91B6}"/>
            </a:ext>
          </a:extLst>
        </xdr:cNvPr>
        <xdr:cNvSpPr txBox="1"/>
      </xdr:nvSpPr>
      <xdr:spPr>
        <a:xfrm>
          <a:off x="16592627" y="1374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55135</xdr:rowOff>
    </xdr:from>
    <xdr:ext cx="469744" cy="259045"/>
    <xdr:sp macro="" textlink="">
      <xdr:nvSpPr>
        <xdr:cNvPr id="638" name="n_1mainValue【消防施設】&#10;一人当たり面積">
          <a:extLst>
            <a:ext uri="{FF2B5EF4-FFF2-40B4-BE49-F238E27FC236}">
              <a16:creationId xmlns:a16="http://schemas.microsoft.com/office/drawing/2014/main" id="{26EE68C0-1022-421B-93E3-3FCDAE87CE5B}"/>
            </a:ext>
          </a:extLst>
        </xdr:cNvPr>
        <xdr:cNvSpPr txBox="1"/>
      </xdr:nvSpPr>
      <xdr:spPr>
        <a:xfrm>
          <a:off x="18983402" y="1333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61992</xdr:rowOff>
    </xdr:from>
    <xdr:ext cx="469744" cy="259045"/>
    <xdr:sp macro="" textlink="">
      <xdr:nvSpPr>
        <xdr:cNvPr id="639" name="n_2mainValue【消防施設】&#10;一人当たり面積">
          <a:extLst>
            <a:ext uri="{FF2B5EF4-FFF2-40B4-BE49-F238E27FC236}">
              <a16:creationId xmlns:a16="http://schemas.microsoft.com/office/drawing/2014/main" id="{3D2D18D7-7CAF-41E3-BADA-709568C501CC}"/>
            </a:ext>
          </a:extLst>
        </xdr:cNvPr>
        <xdr:cNvSpPr txBox="1"/>
      </xdr:nvSpPr>
      <xdr:spPr>
        <a:xfrm>
          <a:off x="18183302" y="1334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84853</xdr:rowOff>
    </xdr:from>
    <xdr:ext cx="469744" cy="259045"/>
    <xdr:sp macro="" textlink="">
      <xdr:nvSpPr>
        <xdr:cNvPr id="640" name="n_3mainValue【消防施設】&#10;一人当たり面積">
          <a:extLst>
            <a:ext uri="{FF2B5EF4-FFF2-40B4-BE49-F238E27FC236}">
              <a16:creationId xmlns:a16="http://schemas.microsoft.com/office/drawing/2014/main" id="{059313B8-D783-4B30-B49A-CAAF116088CF}"/>
            </a:ext>
          </a:extLst>
        </xdr:cNvPr>
        <xdr:cNvSpPr txBox="1"/>
      </xdr:nvSpPr>
      <xdr:spPr>
        <a:xfrm>
          <a:off x="17383202" y="1336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87140</xdr:rowOff>
    </xdr:from>
    <xdr:ext cx="469744" cy="259045"/>
    <xdr:sp macro="" textlink="">
      <xdr:nvSpPr>
        <xdr:cNvPr id="641" name="n_4mainValue【消防施設】&#10;一人当たり面積">
          <a:extLst>
            <a:ext uri="{FF2B5EF4-FFF2-40B4-BE49-F238E27FC236}">
              <a16:creationId xmlns:a16="http://schemas.microsoft.com/office/drawing/2014/main" id="{C8CF2B03-75B5-4FBC-BD87-CCED91276254}"/>
            </a:ext>
          </a:extLst>
        </xdr:cNvPr>
        <xdr:cNvSpPr txBox="1"/>
      </xdr:nvSpPr>
      <xdr:spPr>
        <a:xfrm>
          <a:off x="16592627" y="1336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5EB883C8-06BD-4349-ABB0-6CDF4B38C4D9}"/>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6FCADFC0-FEDA-45A2-87DA-03E960919B87}"/>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662FDD6E-2DFF-4182-9D71-994CA4D7BE8E}"/>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F4907336-DAC0-4350-B0A7-88174E0FD45E}"/>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D92BDAB3-5218-4790-A2D0-1A7FBAB84488}"/>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4739E0E2-0AE5-45D1-A321-2DCBDE88B260}"/>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3D51CF2B-8EF0-4C2B-9B1F-0E6470C6D796}"/>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1938A0EE-C1DC-4947-80AF-47AAD7256141}"/>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6AD8D29D-C93E-48E6-A7E1-88B4BD2130EE}"/>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D87CE62C-C091-4466-BFD8-21520B2D99CD}"/>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83775BDC-B4DB-4958-B086-98843548666F}"/>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8B223AB2-6328-4B1E-9513-6FA8C61F2A7E}"/>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6F937E1C-BB3D-4E5D-A0E5-4806FCA9C3BD}"/>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4C4E7C2F-C0FB-4F86-9E5C-297D284EB441}"/>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056736C9-2FBA-48B4-9B7F-333857C20D5C}"/>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B471D887-2920-4123-9236-A035990A1DDC}"/>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7C588983-D42E-48BB-B7D3-705E594B44DB}"/>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C59219C1-0B25-45CD-B5D4-008BFB6CE2ED}"/>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665F42AC-F7FB-4EEA-8DDA-FFC98BA4BD0F}"/>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5D9F92DA-D1A9-4DCC-8AE6-EAD148286B26}"/>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DA481397-49A7-4691-8BB9-D1957DB877FE}"/>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8D1C90C4-A834-4B39-875C-6B947AAD250F}"/>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82ED52A0-137F-4E65-8265-8AD6008221DD}"/>
            </a:ext>
          </a:extLst>
        </xdr:cNvPr>
        <xdr:cNvSpPr txBox="1"/>
      </xdr:nvSpPr>
      <xdr:spPr>
        <a:xfrm>
          <a:off x="109037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9203E7A4-8B16-4634-8A38-966B728C2CC1}"/>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B599193A-2402-4722-96BD-BF73EB157150}"/>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667" name="直線コネクタ 666">
          <a:extLst>
            <a:ext uri="{FF2B5EF4-FFF2-40B4-BE49-F238E27FC236}">
              <a16:creationId xmlns:a16="http://schemas.microsoft.com/office/drawing/2014/main" id="{2E65DD17-6647-4285-BAA0-31DE03059F2A}"/>
            </a:ext>
          </a:extLst>
        </xdr:cNvPr>
        <xdr:cNvCxnSpPr/>
      </xdr:nvCxnSpPr>
      <xdr:spPr>
        <a:xfrm flipV="1">
          <a:off x="14696439" y="16191956"/>
          <a:ext cx="0" cy="1470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68" name="【庁舎】&#10;有形固定資産減価償却率最小値テキスト">
          <a:extLst>
            <a:ext uri="{FF2B5EF4-FFF2-40B4-BE49-F238E27FC236}">
              <a16:creationId xmlns:a16="http://schemas.microsoft.com/office/drawing/2014/main" id="{753A7A72-8507-4B12-BC88-634AD6D0A45C}"/>
            </a:ext>
          </a:extLst>
        </xdr:cNvPr>
        <xdr:cNvSpPr txBox="1"/>
      </xdr:nvSpPr>
      <xdr:spPr>
        <a:xfrm>
          <a:off x="14735175" y="17659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69" name="直線コネクタ 668">
          <a:extLst>
            <a:ext uri="{FF2B5EF4-FFF2-40B4-BE49-F238E27FC236}">
              <a16:creationId xmlns:a16="http://schemas.microsoft.com/office/drawing/2014/main" id="{D2326B49-455B-4A68-8C63-6D7555B231F1}"/>
            </a:ext>
          </a:extLst>
        </xdr:cNvPr>
        <xdr:cNvCxnSpPr/>
      </xdr:nvCxnSpPr>
      <xdr:spPr>
        <a:xfrm>
          <a:off x="14611350" y="176622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670" name="【庁舎】&#10;有形固定資産減価償却率最大値テキスト">
          <a:extLst>
            <a:ext uri="{FF2B5EF4-FFF2-40B4-BE49-F238E27FC236}">
              <a16:creationId xmlns:a16="http://schemas.microsoft.com/office/drawing/2014/main" id="{1189E3C1-5AB2-4C95-AFD6-3386F410BBAB}"/>
            </a:ext>
          </a:extLst>
        </xdr:cNvPr>
        <xdr:cNvSpPr txBox="1"/>
      </xdr:nvSpPr>
      <xdr:spPr>
        <a:xfrm>
          <a:off x="14735175" y="159894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671" name="直線コネクタ 670">
          <a:extLst>
            <a:ext uri="{FF2B5EF4-FFF2-40B4-BE49-F238E27FC236}">
              <a16:creationId xmlns:a16="http://schemas.microsoft.com/office/drawing/2014/main" id="{5EE70E72-95A4-4E00-8DF7-ACEE0AA69EFD}"/>
            </a:ext>
          </a:extLst>
        </xdr:cNvPr>
        <xdr:cNvCxnSpPr/>
      </xdr:nvCxnSpPr>
      <xdr:spPr>
        <a:xfrm>
          <a:off x="14611350" y="161919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672" name="【庁舎】&#10;有形固定資産減価償却率平均値テキスト">
          <a:extLst>
            <a:ext uri="{FF2B5EF4-FFF2-40B4-BE49-F238E27FC236}">
              <a16:creationId xmlns:a16="http://schemas.microsoft.com/office/drawing/2014/main" id="{CA481266-8E41-4309-B348-0F9DAAA925CD}"/>
            </a:ext>
          </a:extLst>
        </xdr:cNvPr>
        <xdr:cNvSpPr txBox="1"/>
      </xdr:nvSpPr>
      <xdr:spPr>
        <a:xfrm>
          <a:off x="14735175" y="167819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673" name="フローチャート: 判断 672">
          <a:extLst>
            <a:ext uri="{FF2B5EF4-FFF2-40B4-BE49-F238E27FC236}">
              <a16:creationId xmlns:a16="http://schemas.microsoft.com/office/drawing/2014/main" id="{772E5552-E492-446C-9D97-D3A7018CDA47}"/>
            </a:ext>
          </a:extLst>
        </xdr:cNvPr>
        <xdr:cNvSpPr/>
      </xdr:nvSpPr>
      <xdr:spPr>
        <a:xfrm>
          <a:off x="14649450" y="1691785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4" name="フローチャート: 判断 673">
          <a:extLst>
            <a:ext uri="{FF2B5EF4-FFF2-40B4-BE49-F238E27FC236}">
              <a16:creationId xmlns:a16="http://schemas.microsoft.com/office/drawing/2014/main" id="{482F9387-AF14-47EC-A48D-8C225BE63C53}"/>
            </a:ext>
          </a:extLst>
        </xdr:cNvPr>
        <xdr:cNvSpPr/>
      </xdr:nvSpPr>
      <xdr:spPr>
        <a:xfrm>
          <a:off x="13887450" y="169081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675" name="フローチャート: 判断 674">
          <a:extLst>
            <a:ext uri="{FF2B5EF4-FFF2-40B4-BE49-F238E27FC236}">
              <a16:creationId xmlns:a16="http://schemas.microsoft.com/office/drawing/2014/main" id="{12ADAF54-1B3E-4A14-8000-4B88416F63EF}"/>
            </a:ext>
          </a:extLst>
        </xdr:cNvPr>
        <xdr:cNvSpPr/>
      </xdr:nvSpPr>
      <xdr:spPr>
        <a:xfrm>
          <a:off x="13096875" y="1694388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676" name="フローチャート: 判断 675">
          <a:extLst>
            <a:ext uri="{FF2B5EF4-FFF2-40B4-BE49-F238E27FC236}">
              <a16:creationId xmlns:a16="http://schemas.microsoft.com/office/drawing/2014/main" id="{E0AE0DB0-02C3-41C8-99AE-6FDD2DD7ADE5}"/>
            </a:ext>
          </a:extLst>
        </xdr:cNvPr>
        <xdr:cNvSpPr/>
      </xdr:nvSpPr>
      <xdr:spPr>
        <a:xfrm>
          <a:off x="12296775" y="1692755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677" name="フローチャート: 判断 676">
          <a:extLst>
            <a:ext uri="{FF2B5EF4-FFF2-40B4-BE49-F238E27FC236}">
              <a16:creationId xmlns:a16="http://schemas.microsoft.com/office/drawing/2014/main" id="{223C3B68-904A-4708-A47B-575A622D9CE6}"/>
            </a:ext>
          </a:extLst>
        </xdr:cNvPr>
        <xdr:cNvSpPr/>
      </xdr:nvSpPr>
      <xdr:spPr>
        <a:xfrm>
          <a:off x="11487150" y="1690977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B4489D90-41D5-4F79-9DE3-8ECA8DBAA9B3}"/>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F8A3DD1-F7D5-4564-837D-82E4FB8B4C05}"/>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A21E3437-0F3C-4428-B0B0-5F7F09E7A4EC}"/>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5A6C6F17-9B50-4F8D-8890-A83F231E928C}"/>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F30540BC-346D-4D73-B392-7BA1CAD2DB6E}"/>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115207</xdr:rowOff>
    </xdr:from>
    <xdr:to>
      <xdr:col>85</xdr:col>
      <xdr:colOff>177800</xdr:colOff>
      <xdr:row>106</xdr:row>
      <xdr:rowOff>45357</xdr:rowOff>
    </xdr:to>
    <xdr:sp macro="" textlink="">
      <xdr:nvSpPr>
        <xdr:cNvPr id="683" name="楕円 682">
          <a:extLst>
            <a:ext uri="{FF2B5EF4-FFF2-40B4-BE49-F238E27FC236}">
              <a16:creationId xmlns:a16="http://schemas.microsoft.com/office/drawing/2014/main" id="{A0415D4F-4A0D-480B-B5E2-B5847FAC8414}"/>
            </a:ext>
          </a:extLst>
        </xdr:cNvPr>
        <xdr:cNvSpPr/>
      </xdr:nvSpPr>
      <xdr:spPr>
        <a:xfrm>
          <a:off x="14649450" y="1711733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93634</xdr:rowOff>
    </xdr:from>
    <xdr:ext cx="405111" cy="259045"/>
    <xdr:sp macro="" textlink="">
      <xdr:nvSpPr>
        <xdr:cNvPr id="684" name="【庁舎】&#10;有形固定資産減価償却率該当値テキスト">
          <a:extLst>
            <a:ext uri="{FF2B5EF4-FFF2-40B4-BE49-F238E27FC236}">
              <a16:creationId xmlns:a16="http://schemas.microsoft.com/office/drawing/2014/main" id="{3135C995-7E8E-4377-885D-7CEB42C67CA2}"/>
            </a:ext>
          </a:extLst>
        </xdr:cNvPr>
        <xdr:cNvSpPr txBox="1"/>
      </xdr:nvSpPr>
      <xdr:spPr>
        <a:xfrm>
          <a:off x="14735175" y="17095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77651</xdr:rowOff>
    </xdr:from>
    <xdr:to>
      <xdr:col>81</xdr:col>
      <xdr:colOff>101600</xdr:colOff>
      <xdr:row>106</xdr:row>
      <xdr:rowOff>7801</xdr:rowOff>
    </xdr:to>
    <xdr:sp macro="" textlink="">
      <xdr:nvSpPr>
        <xdr:cNvPr id="685" name="楕円 684">
          <a:extLst>
            <a:ext uri="{FF2B5EF4-FFF2-40B4-BE49-F238E27FC236}">
              <a16:creationId xmlns:a16="http://schemas.microsoft.com/office/drawing/2014/main" id="{B374B22F-E2EC-4BF5-8C88-705181D989AB}"/>
            </a:ext>
          </a:extLst>
        </xdr:cNvPr>
        <xdr:cNvSpPr/>
      </xdr:nvSpPr>
      <xdr:spPr>
        <a:xfrm>
          <a:off x="13887450" y="1707977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128451</xdr:rowOff>
    </xdr:from>
    <xdr:to>
      <xdr:col>85</xdr:col>
      <xdr:colOff>127000</xdr:colOff>
      <xdr:row>105</xdr:row>
      <xdr:rowOff>166007</xdr:rowOff>
    </xdr:to>
    <xdr:cxnSp macro="">
      <xdr:nvCxnSpPr>
        <xdr:cNvPr id="686" name="直線コネクタ 685">
          <a:extLst>
            <a:ext uri="{FF2B5EF4-FFF2-40B4-BE49-F238E27FC236}">
              <a16:creationId xmlns:a16="http://schemas.microsoft.com/office/drawing/2014/main" id="{1F0E5B4C-CF73-49C0-B89E-D963302AF18F}"/>
            </a:ext>
          </a:extLst>
        </xdr:cNvPr>
        <xdr:cNvCxnSpPr/>
      </xdr:nvCxnSpPr>
      <xdr:spPr>
        <a:xfrm>
          <a:off x="13935075" y="17127401"/>
          <a:ext cx="762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38463</xdr:rowOff>
    </xdr:from>
    <xdr:to>
      <xdr:col>76</xdr:col>
      <xdr:colOff>165100</xdr:colOff>
      <xdr:row>105</xdr:row>
      <xdr:rowOff>140063</xdr:rowOff>
    </xdr:to>
    <xdr:sp macro="" textlink="">
      <xdr:nvSpPr>
        <xdr:cNvPr id="687" name="楕円 686">
          <a:extLst>
            <a:ext uri="{FF2B5EF4-FFF2-40B4-BE49-F238E27FC236}">
              <a16:creationId xmlns:a16="http://schemas.microsoft.com/office/drawing/2014/main" id="{35F6EDEA-B191-412B-A54D-8C30DD8DB646}"/>
            </a:ext>
          </a:extLst>
        </xdr:cNvPr>
        <xdr:cNvSpPr/>
      </xdr:nvSpPr>
      <xdr:spPr>
        <a:xfrm>
          <a:off x="13096875" y="1704058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89263</xdr:rowOff>
    </xdr:from>
    <xdr:to>
      <xdr:col>81</xdr:col>
      <xdr:colOff>50800</xdr:colOff>
      <xdr:row>105</xdr:row>
      <xdr:rowOff>128451</xdr:rowOff>
    </xdr:to>
    <xdr:cxnSp macro="">
      <xdr:nvCxnSpPr>
        <xdr:cNvPr id="688" name="直線コネクタ 687">
          <a:extLst>
            <a:ext uri="{FF2B5EF4-FFF2-40B4-BE49-F238E27FC236}">
              <a16:creationId xmlns:a16="http://schemas.microsoft.com/office/drawing/2014/main" id="{3BF782D3-E90F-418D-9EA6-0B48B8B74D16}"/>
            </a:ext>
          </a:extLst>
        </xdr:cNvPr>
        <xdr:cNvCxnSpPr/>
      </xdr:nvCxnSpPr>
      <xdr:spPr>
        <a:xfrm>
          <a:off x="13144500" y="17088213"/>
          <a:ext cx="790575"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689" name="楕円 688">
          <a:extLst>
            <a:ext uri="{FF2B5EF4-FFF2-40B4-BE49-F238E27FC236}">
              <a16:creationId xmlns:a16="http://schemas.microsoft.com/office/drawing/2014/main" id="{DC412259-A7BA-4909-B7BA-D4C4CC68AB57}"/>
            </a:ext>
          </a:extLst>
        </xdr:cNvPr>
        <xdr:cNvSpPr/>
      </xdr:nvSpPr>
      <xdr:spPr>
        <a:xfrm>
          <a:off x="12296775" y="170127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58238</xdr:rowOff>
    </xdr:from>
    <xdr:to>
      <xdr:col>76</xdr:col>
      <xdr:colOff>114300</xdr:colOff>
      <xdr:row>105</xdr:row>
      <xdr:rowOff>89263</xdr:rowOff>
    </xdr:to>
    <xdr:cxnSp macro="">
      <xdr:nvCxnSpPr>
        <xdr:cNvPr id="690" name="直線コネクタ 689">
          <a:extLst>
            <a:ext uri="{FF2B5EF4-FFF2-40B4-BE49-F238E27FC236}">
              <a16:creationId xmlns:a16="http://schemas.microsoft.com/office/drawing/2014/main" id="{C5115FBC-A8FD-46BE-AF49-68A7DD5DDEA5}"/>
            </a:ext>
          </a:extLst>
        </xdr:cNvPr>
        <xdr:cNvCxnSpPr/>
      </xdr:nvCxnSpPr>
      <xdr:spPr>
        <a:xfrm>
          <a:off x="12344400" y="17060363"/>
          <a:ext cx="800100" cy="2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138068</xdr:rowOff>
    </xdr:from>
    <xdr:to>
      <xdr:col>67</xdr:col>
      <xdr:colOff>101600</xdr:colOff>
      <xdr:row>105</xdr:row>
      <xdr:rowOff>68218</xdr:rowOff>
    </xdr:to>
    <xdr:sp macro="" textlink="">
      <xdr:nvSpPr>
        <xdr:cNvPr id="691" name="楕円 690">
          <a:extLst>
            <a:ext uri="{FF2B5EF4-FFF2-40B4-BE49-F238E27FC236}">
              <a16:creationId xmlns:a16="http://schemas.microsoft.com/office/drawing/2014/main" id="{0816D413-64CE-481D-B36F-02D08AAAE04F}"/>
            </a:ext>
          </a:extLst>
        </xdr:cNvPr>
        <xdr:cNvSpPr/>
      </xdr:nvSpPr>
      <xdr:spPr>
        <a:xfrm>
          <a:off x="11487150" y="1698144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17418</xdr:rowOff>
    </xdr:from>
    <xdr:to>
      <xdr:col>71</xdr:col>
      <xdr:colOff>177800</xdr:colOff>
      <xdr:row>105</xdr:row>
      <xdr:rowOff>58238</xdr:rowOff>
    </xdr:to>
    <xdr:cxnSp macro="">
      <xdr:nvCxnSpPr>
        <xdr:cNvPr id="692" name="直線コネクタ 691">
          <a:extLst>
            <a:ext uri="{FF2B5EF4-FFF2-40B4-BE49-F238E27FC236}">
              <a16:creationId xmlns:a16="http://schemas.microsoft.com/office/drawing/2014/main" id="{AC891431-DE81-44E1-A3FD-4AE40C4AB0CB}"/>
            </a:ext>
          </a:extLst>
        </xdr:cNvPr>
        <xdr:cNvCxnSpPr/>
      </xdr:nvCxnSpPr>
      <xdr:spPr>
        <a:xfrm>
          <a:off x="11534775" y="17019543"/>
          <a:ext cx="809625"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93" name="n_1aveValue【庁舎】&#10;有形固定資産減価償却率">
          <a:extLst>
            <a:ext uri="{FF2B5EF4-FFF2-40B4-BE49-F238E27FC236}">
              <a16:creationId xmlns:a16="http://schemas.microsoft.com/office/drawing/2014/main" id="{B30FC08E-C474-4118-8840-69183F80C16E}"/>
            </a:ext>
          </a:extLst>
        </xdr:cNvPr>
        <xdr:cNvSpPr txBox="1"/>
      </xdr:nvSpPr>
      <xdr:spPr>
        <a:xfrm>
          <a:off x="13745219" y="1669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694" name="n_2aveValue【庁舎】&#10;有形固定資産減価償却率">
          <a:extLst>
            <a:ext uri="{FF2B5EF4-FFF2-40B4-BE49-F238E27FC236}">
              <a16:creationId xmlns:a16="http://schemas.microsoft.com/office/drawing/2014/main" id="{0259E611-26F0-4382-B31A-093E1A1C581C}"/>
            </a:ext>
          </a:extLst>
        </xdr:cNvPr>
        <xdr:cNvSpPr txBox="1"/>
      </xdr:nvSpPr>
      <xdr:spPr>
        <a:xfrm>
          <a:off x="12964169" y="16728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695" name="n_3aveValue【庁舎】&#10;有形固定資産減価償却率">
          <a:extLst>
            <a:ext uri="{FF2B5EF4-FFF2-40B4-BE49-F238E27FC236}">
              <a16:creationId xmlns:a16="http://schemas.microsoft.com/office/drawing/2014/main" id="{8DA81BE3-9E2B-4C0B-8A54-A918AABCD25A}"/>
            </a:ext>
          </a:extLst>
        </xdr:cNvPr>
        <xdr:cNvSpPr txBox="1"/>
      </xdr:nvSpPr>
      <xdr:spPr>
        <a:xfrm>
          <a:off x="12164069" y="1670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19429</xdr:rowOff>
    </xdr:from>
    <xdr:ext cx="405111" cy="259045"/>
    <xdr:sp macro="" textlink="">
      <xdr:nvSpPr>
        <xdr:cNvPr id="696" name="n_4aveValue【庁舎】&#10;有形固定資産減価償却率">
          <a:extLst>
            <a:ext uri="{FF2B5EF4-FFF2-40B4-BE49-F238E27FC236}">
              <a16:creationId xmlns:a16="http://schemas.microsoft.com/office/drawing/2014/main" id="{6C21E934-6F94-4301-A946-6E69C92AE737}"/>
            </a:ext>
          </a:extLst>
        </xdr:cNvPr>
        <xdr:cNvSpPr txBox="1"/>
      </xdr:nvSpPr>
      <xdr:spPr>
        <a:xfrm>
          <a:off x="11354444" y="16697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170378</xdr:rowOff>
    </xdr:from>
    <xdr:ext cx="405111" cy="259045"/>
    <xdr:sp macro="" textlink="">
      <xdr:nvSpPr>
        <xdr:cNvPr id="697" name="n_1mainValue【庁舎】&#10;有形固定資産減価償却率">
          <a:extLst>
            <a:ext uri="{FF2B5EF4-FFF2-40B4-BE49-F238E27FC236}">
              <a16:creationId xmlns:a16="http://schemas.microsoft.com/office/drawing/2014/main" id="{410677BD-D179-417E-8561-D2D0B170F968}"/>
            </a:ext>
          </a:extLst>
        </xdr:cNvPr>
        <xdr:cNvSpPr txBox="1"/>
      </xdr:nvSpPr>
      <xdr:spPr>
        <a:xfrm>
          <a:off x="13745219" y="17162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131190</xdr:rowOff>
    </xdr:from>
    <xdr:ext cx="405111" cy="259045"/>
    <xdr:sp macro="" textlink="">
      <xdr:nvSpPr>
        <xdr:cNvPr id="698" name="n_2mainValue【庁舎】&#10;有形固定資産減価償却率">
          <a:extLst>
            <a:ext uri="{FF2B5EF4-FFF2-40B4-BE49-F238E27FC236}">
              <a16:creationId xmlns:a16="http://schemas.microsoft.com/office/drawing/2014/main" id="{3E1E2631-5066-48D5-BD78-ECB882D2DD36}"/>
            </a:ext>
          </a:extLst>
        </xdr:cNvPr>
        <xdr:cNvSpPr txBox="1"/>
      </xdr:nvSpPr>
      <xdr:spPr>
        <a:xfrm>
          <a:off x="12964169" y="17133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100165</xdr:rowOff>
    </xdr:from>
    <xdr:ext cx="405111" cy="259045"/>
    <xdr:sp macro="" textlink="">
      <xdr:nvSpPr>
        <xdr:cNvPr id="699" name="n_3mainValue【庁舎】&#10;有形固定資産減価償却率">
          <a:extLst>
            <a:ext uri="{FF2B5EF4-FFF2-40B4-BE49-F238E27FC236}">
              <a16:creationId xmlns:a16="http://schemas.microsoft.com/office/drawing/2014/main" id="{595A8619-0487-49CC-B030-36E0B01E3FCE}"/>
            </a:ext>
          </a:extLst>
        </xdr:cNvPr>
        <xdr:cNvSpPr txBox="1"/>
      </xdr:nvSpPr>
      <xdr:spPr>
        <a:xfrm>
          <a:off x="12164069" y="17105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59345</xdr:rowOff>
    </xdr:from>
    <xdr:ext cx="405111" cy="259045"/>
    <xdr:sp macro="" textlink="">
      <xdr:nvSpPr>
        <xdr:cNvPr id="700" name="n_4mainValue【庁舎】&#10;有形固定資産減価償却率">
          <a:extLst>
            <a:ext uri="{FF2B5EF4-FFF2-40B4-BE49-F238E27FC236}">
              <a16:creationId xmlns:a16="http://schemas.microsoft.com/office/drawing/2014/main" id="{4AC064E2-A8A1-4302-949C-6B013425A0D0}"/>
            </a:ext>
          </a:extLst>
        </xdr:cNvPr>
        <xdr:cNvSpPr txBox="1"/>
      </xdr:nvSpPr>
      <xdr:spPr>
        <a:xfrm>
          <a:off x="11354444" y="17061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2DEE31DA-3E20-4D86-860D-6E42816456B6}"/>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58AC0918-68C5-409A-88FB-D176BA809424}"/>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78E04757-D898-4A2C-905A-924701129C32}"/>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C9CAFBED-A1DE-4989-BCF3-581626469841}"/>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ADDF9E8C-7E8C-46CB-91AE-B2F04E49AFF6}"/>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8D43112B-3B8D-4F74-A3D9-725F089A6D46}"/>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3AA7BB56-5CD5-43AB-9027-FC8EB0603938}"/>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FDB9DDB9-6522-4304-8DE7-ABF31FA5F97E}"/>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5B0FD80A-E126-4C79-B454-C35216911240}"/>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87386CC2-FB78-49FD-8147-E842FA6561FB}"/>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8CA6E808-768C-483B-AC0C-C6EDDA7BAD10}"/>
            </a:ext>
          </a:extLst>
        </xdr:cNvPr>
        <xdr:cNvCxnSpPr/>
      </xdr:nvCxnSpPr>
      <xdr:spPr>
        <a:xfrm>
          <a:off x="164592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EA0D4CBD-5ABA-42E7-B680-C2FD5C51099F}"/>
            </a:ext>
          </a:extLst>
        </xdr:cNvPr>
        <xdr:cNvSpPr txBox="1"/>
      </xdr:nvSpPr>
      <xdr:spPr>
        <a:xfrm>
          <a:off x="160523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1EFC5DF4-91D8-4DB8-A40A-A2642ED0D062}"/>
            </a:ext>
          </a:extLst>
        </xdr:cNvPr>
        <xdr:cNvCxnSpPr/>
      </xdr:nvCxnSpPr>
      <xdr:spPr>
        <a:xfrm>
          <a:off x="164592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8C58A9D9-CE2D-4074-8F60-AC62F72AACA3}"/>
            </a:ext>
          </a:extLst>
        </xdr:cNvPr>
        <xdr:cNvSpPr txBox="1"/>
      </xdr:nvSpPr>
      <xdr:spPr>
        <a:xfrm>
          <a:off x="16052346" y="172481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9E0DA1FB-B025-4A1A-8FFF-AEE13A5F110D}"/>
            </a:ext>
          </a:extLst>
        </xdr:cNvPr>
        <xdr:cNvCxnSpPr/>
      </xdr:nvCxnSpPr>
      <xdr:spPr>
        <a:xfrm>
          <a:off x="164592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E5471592-D532-478E-B89C-D1387640B99E}"/>
            </a:ext>
          </a:extLst>
        </xdr:cNvPr>
        <xdr:cNvSpPr txBox="1"/>
      </xdr:nvSpPr>
      <xdr:spPr>
        <a:xfrm>
          <a:off x="16052346" y="169374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4DDE5B36-7735-431F-AB7B-62741B43BA35}"/>
            </a:ext>
          </a:extLst>
        </xdr:cNvPr>
        <xdr:cNvCxnSpPr/>
      </xdr:nvCxnSpPr>
      <xdr:spPr>
        <a:xfrm>
          <a:off x="164592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F5BCCA9E-E810-4E6D-911F-F523B7079832}"/>
            </a:ext>
          </a:extLst>
        </xdr:cNvPr>
        <xdr:cNvSpPr txBox="1"/>
      </xdr:nvSpPr>
      <xdr:spPr>
        <a:xfrm>
          <a:off x="16052346" y="16629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891DCC64-0E2D-4E32-914F-1DDB79207C41}"/>
            </a:ext>
          </a:extLst>
        </xdr:cNvPr>
        <xdr:cNvCxnSpPr/>
      </xdr:nvCxnSpPr>
      <xdr:spPr>
        <a:xfrm>
          <a:off x="164592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F989AF7E-C797-4722-BB0E-396348CA2879}"/>
            </a:ext>
          </a:extLst>
        </xdr:cNvPr>
        <xdr:cNvSpPr txBox="1"/>
      </xdr:nvSpPr>
      <xdr:spPr>
        <a:xfrm>
          <a:off x="16052346" y="163192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BBDDCC3C-D738-4DD4-9F05-59705A97249B}"/>
            </a:ext>
          </a:extLst>
        </xdr:cNvPr>
        <xdr:cNvCxnSpPr/>
      </xdr:nvCxnSpPr>
      <xdr:spPr>
        <a:xfrm>
          <a:off x="164592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9461C368-A1C9-4DA1-ADFB-0E2EF9F78661}"/>
            </a:ext>
          </a:extLst>
        </xdr:cNvPr>
        <xdr:cNvSpPr txBox="1"/>
      </xdr:nvSpPr>
      <xdr:spPr>
        <a:xfrm>
          <a:off x="16052346" y="160117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BC4B0E34-1894-40FF-AA92-59D8DE68B1F0}"/>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A8194EFB-6B46-47BB-ABD3-0C7991D6E5A9}"/>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a:extLst>
            <a:ext uri="{FF2B5EF4-FFF2-40B4-BE49-F238E27FC236}">
              <a16:creationId xmlns:a16="http://schemas.microsoft.com/office/drawing/2014/main" id="{1FBE2368-5DEF-4A21-90F4-CE1D28C81319}"/>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726" name="直線コネクタ 725">
          <a:extLst>
            <a:ext uri="{FF2B5EF4-FFF2-40B4-BE49-F238E27FC236}">
              <a16:creationId xmlns:a16="http://schemas.microsoft.com/office/drawing/2014/main" id="{C4CE9236-E7D5-4CC1-AA58-7DF393340049}"/>
            </a:ext>
          </a:extLst>
        </xdr:cNvPr>
        <xdr:cNvCxnSpPr/>
      </xdr:nvCxnSpPr>
      <xdr:spPr>
        <a:xfrm flipV="1">
          <a:off x="19954239" y="16296005"/>
          <a:ext cx="0" cy="1189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727" name="【庁舎】&#10;一人当たり面積最小値テキスト">
          <a:extLst>
            <a:ext uri="{FF2B5EF4-FFF2-40B4-BE49-F238E27FC236}">
              <a16:creationId xmlns:a16="http://schemas.microsoft.com/office/drawing/2014/main" id="{5833E1B4-B494-44BA-AB1A-36BF61812BD5}"/>
            </a:ext>
          </a:extLst>
        </xdr:cNvPr>
        <xdr:cNvSpPr txBox="1"/>
      </xdr:nvSpPr>
      <xdr:spPr>
        <a:xfrm>
          <a:off x="19992975" y="1748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728" name="直線コネクタ 727">
          <a:extLst>
            <a:ext uri="{FF2B5EF4-FFF2-40B4-BE49-F238E27FC236}">
              <a16:creationId xmlns:a16="http://schemas.microsoft.com/office/drawing/2014/main" id="{2D1B9C1A-8D3C-45D2-8B5F-B5C8B08A1FB6}"/>
            </a:ext>
          </a:extLst>
        </xdr:cNvPr>
        <xdr:cNvCxnSpPr/>
      </xdr:nvCxnSpPr>
      <xdr:spPr>
        <a:xfrm>
          <a:off x="19878675" y="174853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729" name="【庁舎】&#10;一人当たり面積最大値テキスト">
          <a:extLst>
            <a:ext uri="{FF2B5EF4-FFF2-40B4-BE49-F238E27FC236}">
              <a16:creationId xmlns:a16="http://schemas.microsoft.com/office/drawing/2014/main" id="{EEC42437-F9C9-4886-AB3A-E25E8880FF1F}"/>
            </a:ext>
          </a:extLst>
        </xdr:cNvPr>
        <xdr:cNvSpPr txBox="1"/>
      </xdr:nvSpPr>
      <xdr:spPr>
        <a:xfrm>
          <a:off x="19992975" y="1608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730" name="直線コネクタ 729">
          <a:extLst>
            <a:ext uri="{FF2B5EF4-FFF2-40B4-BE49-F238E27FC236}">
              <a16:creationId xmlns:a16="http://schemas.microsoft.com/office/drawing/2014/main" id="{FC183F99-F84F-4E4C-A040-6E5D37742E33}"/>
            </a:ext>
          </a:extLst>
        </xdr:cNvPr>
        <xdr:cNvCxnSpPr/>
      </xdr:nvCxnSpPr>
      <xdr:spPr>
        <a:xfrm>
          <a:off x="19878675" y="162960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731" name="【庁舎】&#10;一人当たり面積平均値テキスト">
          <a:extLst>
            <a:ext uri="{FF2B5EF4-FFF2-40B4-BE49-F238E27FC236}">
              <a16:creationId xmlns:a16="http://schemas.microsoft.com/office/drawing/2014/main" id="{C5594B41-737C-4859-9125-8A97A1F2A7C2}"/>
            </a:ext>
          </a:extLst>
        </xdr:cNvPr>
        <xdr:cNvSpPr txBox="1"/>
      </xdr:nvSpPr>
      <xdr:spPr>
        <a:xfrm>
          <a:off x="19992975" y="16889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732" name="フローチャート: 判断 731">
          <a:extLst>
            <a:ext uri="{FF2B5EF4-FFF2-40B4-BE49-F238E27FC236}">
              <a16:creationId xmlns:a16="http://schemas.microsoft.com/office/drawing/2014/main" id="{90082D6A-13B1-47F2-A468-FF63822CBECD}"/>
            </a:ext>
          </a:extLst>
        </xdr:cNvPr>
        <xdr:cNvSpPr/>
      </xdr:nvSpPr>
      <xdr:spPr>
        <a:xfrm>
          <a:off x="19897725" y="1702816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733" name="フローチャート: 判断 732">
          <a:extLst>
            <a:ext uri="{FF2B5EF4-FFF2-40B4-BE49-F238E27FC236}">
              <a16:creationId xmlns:a16="http://schemas.microsoft.com/office/drawing/2014/main" id="{8567679C-6DCA-41F0-ABB0-E5264632427A}"/>
            </a:ext>
          </a:extLst>
        </xdr:cNvPr>
        <xdr:cNvSpPr/>
      </xdr:nvSpPr>
      <xdr:spPr>
        <a:xfrm>
          <a:off x="19154775" y="170508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734" name="フローチャート: 判断 733">
          <a:extLst>
            <a:ext uri="{FF2B5EF4-FFF2-40B4-BE49-F238E27FC236}">
              <a16:creationId xmlns:a16="http://schemas.microsoft.com/office/drawing/2014/main" id="{CD122EF8-1034-4AF8-94BD-03B8C88EF093}"/>
            </a:ext>
          </a:extLst>
        </xdr:cNvPr>
        <xdr:cNvSpPr/>
      </xdr:nvSpPr>
      <xdr:spPr>
        <a:xfrm>
          <a:off x="18345150" y="1706607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735" name="フローチャート: 判断 734">
          <a:extLst>
            <a:ext uri="{FF2B5EF4-FFF2-40B4-BE49-F238E27FC236}">
              <a16:creationId xmlns:a16="http://schemas.microsoft.com/office/drawing/2014/main" id="{E6EAC426-F3F4-488F-8F93-54A076D9DD97}"/>
            </a:ext>
          </a:extLst>
        </xdr:cNvPr>
        <xdr:cNvSpPr/>
      </xdr:nvSpPr>
      <xdr:spPr>
        <a:xfrm>
          <a:off x="17554575" y="171565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47171</xdr:rowOff>
    </xdr:from>
    <xdr:to>
      <xdr:col>98</xdr:col>
      <xdr:colOff>38100</xdr:colOff>
      <xdr:row>106</xdr:row>
      <xdr:rowOff>148771</xdr:rowOff>
    </xdr:to>
    <xdr:sp macro="" textlink="">
      <xdr:nvSpPr>
        <xdr:cNvPr id="736" name="フローチャート: 判断 735">
          <a:extLst>
            <a:ext uri="{FF2B5EF4-FFF2-40B4-BE49-F238E27FC236}">
              <a16:creationId xmlns:a16="http://schemas.microsoft.com/office/drawing/2014/main" id="{78E5E184-9283-4881-97DF-3A41C5ACB2B0}"/>
            </a:ext>
          </a:extLst>
        </xdr:cNvPr>
        <xdr:cNvSpPr/>
      </xdr:nvSpPr>
      <xdr:spPr>
        <a:xfrm>
          <a:off x="16754475" y="172143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BDFB3494-AB45-4638-8A0A-91A34255110C}"/>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640E7736-3254-486C-B9C7-175025CD7DFA}"/>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DA46D48-AD11-4EDF-A321-4FE769CA959E}"/>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6843A1D6-11A2-4515-AB8F-FA4A9C01C3AF}"/>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91702431-36A7-45AC-8916-15CBAC746EE8}"/>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25944</xdr:rowOff>
    </xdr:from>
    <xdr:to>
      <xdr:col>116</xdr:col>
      <xdr:colOff>114300</xdr:colOff>
      <xdr:row>107</xdr:row>
      <xdr:rowOff>127544</xdr:rowOff>
    </xdr:to>
    <xdr:sp macro="" textlink="">
      <xdr:nvSpPr>
        <xdr:cNvPr id="742" name="楕円 741">
          <a:extLst>
            <a:ext uri="{FF2B5EF4-FFF2-40B4-BE49-F238E27FC236}">
              <a16:creationId xmlns:a16="http://schemas.microsoft.com/office/drawing/2014/main" id="{5870EB4C-A064-4A27-82A1-65C7326E6B81}"/>
            </a:ext>
          </a:extLst>
        </xdr:cNvPr>
        <xdr:cNvSpPr/>
      </xdr:nvSpPr>
      <xdr:spPr>
        <a:xfrm>
          <a:off x="19897725" y="1735509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112321</xdr:rowOff>
    </xdr:from>
    <xdr:ext cx="469744" cy="259045"/>
    <xdr:sp macro="" textlink="">
      <xdr:nvSpPr>
        <xdr:cNvPr id="743" name="【庁舎】&#10;一人当たり面積該当値テキスト">
          <a:extLst>
            <a:ext uri="{FF2B5EF4-FFF2-40B4-BE49-F238E27FC236}">
              <a16:creationId xmlns:a16="http://schemas.microsoft.com/office/drawing/2014/main" id="{896030DB-24F2-40ED-ACDF-AF826DAE826C}"/>
            </a:ext>
          </a:extLst>
        </xdr:cNvPr>
        <xdr:cNvSpPr txBox="1"/>
      </xdr:nvSpPr>
      <xdr:spPr>
        <a:xfrm>
          <a:off x="19992975" y="1727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30299</xdr:rowOff>
    </xdr:from>
    <xdr:to>
      <xdr:col>112</xdr:col>
      <xdr:colOff>38100</xdr:colOff>
      <xdr:row>107</xdr:row>
      <xdr:rowOff>131899</xdr:rowOff>
    </xdr:to>
    <xdr:sp macro="" textlink="">
      <xdr:nvSpPr>
        <xdr:cNvPr id="744" name="楕円 743">
          <a:extLst>
            <a:ext uri="{FF2B5EF4-FFF2-40B4-BE49-F238E27FC236}">
              <a16:creationId xmlns:a16="http://schemas.microsoft.com/office/drawing/2014/main" id="{5E63AF10-76A1-4493-A737-302AEB4F3CBA}"/>
            </a:ext>
          </a:extLst>
        </xdr:cNvPr>
        <xdr:cNvSpPr/>
      </xdr:nvSpPr>
      <xdr:spPr>
        <a:xfrm>
          <a:off x="19154775" y="1735309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76744</xdr:rowOff>
    </xdr:from>
    <xdr:to>
      <xdr:col>116</xdr:col>
      <xdr:colOff>63500</xdr:colOff>
      <xdr:row>107</xdr:row>
      <xdr:rowOff>81099</xdr:rowOff>
    </xdr:to>
    <xdr:cxnSp macro="">
      <xdr:nvCxnSpPr>
        <xdr:cNvPr id="745" name="直線コネクタ 744">
          <a:extLst>
            <a:ext uri="{FF2B5EF4-FFF2-40B4-BE49-F238E27FC236}">
              <a16:creationId xmlns:a16="http://schemas.microsoft.com/office/drawing/2014/main" id="{7730B409-DA74-4B58-9CA0-BEA5C542F098}"/>
            </a:ext>
          </a:extLst>
        </xdr:cNvPr>
        <xdr:cNvCxnSpPr/>
      </xdr:nvCxnSpPr>
      <xdr:spPr>
        <a:xfrm flipV="1">
          <a:off x="19202400" y="17402719"/>
          <a:ext cx="752475" cy="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35742</xdr:rowOff>
    </xdr:from>
    <xdr:to>
      <xdr:col>107</xdr:col>
      <xdr:colOff>101600</xdr:colOff>
      <xdr:row>107</xdr:row>
      <xdr:rowOff>137342</xdr:rowOff>
    </xdr:to>
    <xdr:sp macro="" textlink="">
      <xdr:nvSpPr>
        <xdr:cNvPr id="746" name="楕円 745">
          <a:extLst>
            <a:ext uri="{FF2B5EF4-FFF2-40B4-BE49-F238E27FC236}">
              <a16:creationId xmlns:a16="http://schemas.microsoft.com/office/drawing/2014/main" id="{95C84F9E-FD6C-4794-A989-8D3698658939}"/>
            </a:ext>
          </a:extLst>
        </xdr:cNvPr>
        <xdr:cNvSpPr/>
      </xdr:nvSpPr>
      <xdr:spPr>
        <a:xfrm>
          <a:off x="18345150" y="1736171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81099</xdr:rowOff>
    </xdr:from>
    <xdr:to>
      <xdr:col>111</xdr:col>
      <xdr:colOff>177800</xdr:colOff>
      <xdr:row>107</xdr:row>
      <xdr:rowOff>86542</xdr:rowOff>
    </xdr:to>
    <xdr:cxnSp macro="">
      <xdr:nvCxnSpPr>
        <xdr:cNvPr id="747" name="直線コネクタ 746">
          <a:extLst>
            <a:ext uri="{FF2B5EF4-FFF2-40B4-BE49-F238E27FC236}">
              <a16:creationId xmlns:a16="http://schemas.microsoft.com/office/drawing/2014/main" id="{1D28FE94-41D2-43FD-A476-71ABC3348C6D}"/>
            </a:ext>
          </a:extLst>
        </xdr:cNvPr>
        <xdr:cNvCxnSpPr/>
      </xdr:nvCxnSpPr>
      <xdr:spPr>
        <a:xfrm flipV="1">
          <a:off x="18392775" y="1741024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748" name="楕円 747">
          <a:extLst>
            <a:ext uri="{FF2B5EF4-FFF2-40B4-BE49-F238E27FC236}">
              <a16:creationId xmlns:a16="http://schemas.microsoft.com/office/drawing/2014/main" id="{A46B8842-F5B0-4E65-81C6-004E519C307A}"/>
            </a:ext>
          </a:extLst>
        </xdr:cNvPr>
        <xdr:cNvSpPr/>
      </xdr:nvSpPr>
      <xdr:spPr>
        <a:xfrm>
          <a:off x="17554575" y="1736607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86542</xdr:rowOff>
    </xdr:from>
    <xdr:to>
      <xdr:col>107</xdr:col>
      <xdr:colOff>50800</xdr:colOff>
      <xdr:row>107</xdr:row>
      <xdr:rowOff>90895</xdr:rowOff>
    </xdr:to>
    <xdr:cxnSp macro="">
      <xdr:nvCxnSpPr>
        <xdr:cNvPr id="749" name="直線コネクタ 748">
          <a:extLst>
            <a:ext uri="{FF2B5EF4-FFF2-40B4-BE49-F238E27FC236}">
              <a16:creationId xmlns:a16="http://schemas.microsoft.com/office/drawing/2014/main" id="{1CD6B675-D4D1-4D54-9125-CE983D0B8723}"/>
            </a:ext>
          </a:extLst>
        </xdr:cNvPr>
        <xdr:cNvCxnSpPr/>
      </xdr:nvCxnSpPr>
      <xdr:spPr>
        <a:xfrm flipV="1">
          <a:off x="17602200" y="17409342"/>
          <a:ext cx="790575"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43362</xdr:rowOff>
    </xdr:from>
    <xdr:to>
      <xdr:col>98</xdr:col>
      <xdr:colOff>38100</xdr:colOff>
      <xdr:row>107</xdr:row>
      <xdr:rowOff>144962</xdr:rowOff>
    </xdr:to>
    <xdr:sp macro="" textlink="">
      <xdr:nvSpPr>
        <xdr:cNvPr id="750" name="楕円 749">
          <a:extLst>
            <a:ext uri="{FF2B5EF4-FFF2-40B4-BE49-F238E27FC236}">
              <a16:creationId xmlns:a16="http://schemas.microsoft.com/office/drawing/2014/main" id="{4D4C443D-12DA-45C4-8C53-E27592EE24F6}"/>
            </a:ext>
          </a:extLst>
        </xdr:cNvPr>
        <xdr:cNvSpPr/>
      </xdr:nvSpPr>
      <xdr:spPr>
        <a:xfrm>
          <a:off x="16754475" y="173725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90895</xdr:rowOff>
    </xdr:from>
    <xdr:to>
      <xdr:col>102</xdr:col>
      <xdr:colOff>114300</xdr:colOff>
      <xdr:row>107</xdr:row>
      <xdr:rowOff>94162</xdr:rowOff>
    </xdr:to>
    <xdr:cxnSp macro="">
      <xdr:nvCxnSpPr>
        <xdr:cNvPr id="751" name="直線コネクタ 750">
          <a:extLst>
            <a:ext uri="{FF2B5EF4-FFF2-40B4-BE49-F238E27FC236}">
              <a16:creationId xmlns:a16="http://schemas.microsoft.com/office/drawing/2014/main" id="{04B376A8-3093-4A75-BBD7-C4782B17C7F0}"/>
            </a:ext>
          </a:extLst>
        </xdr:cNvPr>
        <xdr:cNvCxnSpPr/>
      </xdr:nvCxnSpPr>
      <xdr:spPr>
        <a:xfrm flipV="1">
          <a:off x="16802100" y="17413695"/>
          <a:ext cx="800100" cy="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163665</xdr:rowOff>
    </xdr:from>
    <xdr:ext cx="469744" cy="259045"/>
    <xdr:sp macro="" textlink="">
      <xdr:nvSpPr>
        <xdr:cNvPr id="752" name="n_1aveValue【庁舎】&#10;一人当たり面積">
          <a:extLst>
            <a:ext uri="{FF2B5EF4-FFF2-40B4-BE49-F238E27FC236}">
              <a16:creationId xmlns:a16="http://schemas.microsoft.com/office/drawing/2014/main" id="{DAFA77C6-5941-49BB-B9BA-6E2F5B3A80C6}"/>
            </a:ext>
          </a:extLst>
        </xdr:cNvPr>
        <xdr:cNvSpPr txBox="1"/>
      </xdr:nvSpPr>
      <xdr:spPr>
        <a:xfrm>
          <a:off x="18983402" y="1683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7456</xdr:rowOff>
    </xdr:from>
    <xdr:ext cx="469744" cy="259045"/>
    <xdr:sp macro="" textlink="">
      <xdr:nvSpPr>
        <xdr:cNvPr id="753" name="n_2aveValue【庁舎】&#10;一人当たり面積">
          <a:extLst>
            <a:ext uri="{FF2B5EF4-FFF2-40B4-BE49-F238E27FC236}">
              <a16:creationId xmlns:a16="http://schemas.microsoft.com/office/drawing/2014/main" id="{0ECAE22B-7A8E-45A0-8DE2-5BAE51E677C4}"/>
            </a:ext>
          </a:extLst>
        </xdr:cNvPr>
        <xdr:cNvSpPr txBox="1"/>
      </xdr:nvSpPr>
      <xdr:spPr>
        <a:xfrm>
          <a:off x="18183302" y="1685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101072</xdr:rowOff>
    </xdr:from>
    <xdr:ext cx="469744" cy="259045"/>
    <xdr:sp macro="" textlink="">
      <xdr:nvSpPr>
        <xdr:cNvPr id="754" name="n_3aveValue【庁舎】&#10;一人当たり面積">
          <a:extLst>
            <a:ext uri="{FF2B5EF4-FFF2-40B4-BE49-F238E27FC236}">
              <a16:creationId xmlns:a16="http://schemas.microsoft.com/office/drawing/2014/main" id="{E1C22A83-EFB7-4282-9E89-8BBCA5E98717}"/>
            </a:ext>
          </a:extLst>
        </xdr:cNvPr>
        <xdr:cNvSpPr txBox="1"/>
      </xdr:nvSpPr>
      <xdr:spPr>
        <a:xfrm>
          <a:off x="17383202" y="1694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165298</xdr:rowOff>
    </xdr:from>
    <xdr:ext cx="469744" cy="259045"/>
    <xdr:sp macro="" textlink="">
      <xdr:nvSpPr>
        <xdr:cNvPr id="755" name="n_4aveValue【庁舎】&#10;一人当たり面積">
          <a:extLst>
            <a:ext uri="{FF2B5EF4-FFF2-40B4-BE49-F238E27FC236}">
              <a16:creationId xmlns:a16="http://schemas.microsoft.com/office/drawing/2014/main" id="{B819354D-7B65-4F7B-82C5-643758AEFAA2}"/>
            </a:ext>
          </a:extLst>
        </xdr:cNvPr>
        <xdr:cNvSpPr txBox="1"/>
      </xdr:nvSpPr>
      <xdr:spPr>
        <a:xfrm>
          <a:off x="16592627" y="1700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123026</xdr:rowOff>
    </xdr:from>
    <xdr:ext cx="469744" cy="259045"/>
    <xdr:sp macro="" textlink="">
      <xdr:nvSpPr>
        <xdr:cNvPr id="756" name="n_1mainValue【庁舎】&#10;一人当たり面積">
          <a:extLst>
            <a:ext uri="{FF2B5EF4-FFF2-40B4-BE49-F238E27FC236}">
              <a16:creationId xmlns:a16="http://schemas.microsoft.com/office/drawing/2014/main" id="{EEF4403C-924C-420C-B768-DB7CF2B1E0B5}"/>
            </a:ext>
          </a:extLst>
        </xdr:cNvPr>
        <xdr:cNvSpPr txBox="1"/>
      </xdr:nvSpPr>
      <xdr:spPr>
        <a:xfrm>
          <a:off x="18983402" y="1745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128469</xdr:rowOff>
    </xdr:from>
    <xdr:ext cx="469744" cy="259045"/>
    <xdr:sp macro="" textlink="">
      <xdr:nvSpPr>
        <xdr:cNvPr id="757" name="n_2mainValue【庁舎】&#10;一人当たり面積">
          <a:extLst>
            <a:ext uri="{FF2B5EF4-FFF2-40B4-BE49-F238E27FC236}">
              <a16:creationId xmlns:a16="http://schemas.microsoft.com/office/drawing/2014/main" id="{3973C41B-E742-4CBD-9FF0-DE1D74672928}"/>
            </a:ext>
          </a:extLst>
        </xdr:cNvPr>
        <xdr:cNvSpPr txBox="1"/>
      </xdr:nvSpPr>
      <xdr:spPr>
        <a:xfrm>
          <a:off x="18183302" y="1745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132822</xdr:rowOff>
    </xdr:from>
    <xdr:ext cx="469744" cy="259045"/>
    <xdr:sp macro="" textlink="">
      <xdr:nvSpPr>
        <xdr:cNvPr id="758" name="n_3mainValue【庁舎】&#10;一人当たり面積">
          <a:extLst>
            <a:ext uri="{FF2B5EF4-FFF2-40B4-BE49-F238E27FC236}">
              <a16:creationId xmlns:a16="http://schemas.microsoft.com/office/drawing/2014/main" id="{994D4F32-FA09-4F82-9B58-FBD6150223A2}"/>
            </a:ext>
          </a:extLst>
        </xdr:cNvPr>
        <xdr:cNvSpPr txBox="1"/>
      </xdr:nvSpPr>
      <xdr:spPr>
        <a:xfrm>
          <a:off x="17383202" y="1745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136089</xdr:rowOff>
    </xdr:from>
    <xdr:ext cx="469744" cy="259045"/>
    <xdr:sp macro="" textlink="">
      <xdr:nvSpPr>
        <xdr:cNvPr id="759" name="n_4mainValue【庁舎】&#10;一人当たり面積">
          <a:extLst>
            <a:ext uri="{FF2B5EF4-FFF2-40B4-BE49-F238E27FC236}">
              <a16:creationId xmlns:a16="http://schemas.microsoft.com/office/drawing/2014/main" id="{DFD35AE3-EB71-4919-8019-3C406BA0A1C1}"/>
            </a:ext>
          </a:extLst>
        </xdr:cNvPr>
        <xdr:cNvSpPr txBox="1"/>
      </xdr:nvSpPr>
      <xdr:spPr>
        <a:xfrm>
          <a:off x="16592627" y="174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DA176304-5C14-4A5C-9CF2-D2D618E88FA7}"/>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1B5E21CF-742F-4724-B1B3-C7C0C009A4C8}"/>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452321CF-1CE9-4889-8F06-8A3DE089B5AF}"/>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減価償却率を類似団体などと比較すると、消防施設以外は平均以上であり、老朽化が他団体よりも進んでいる。また、平成３０年度から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全体的に増加傾向にあり、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一層適切な公共施設マネジメントが求められる。</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皆野・長瀞下水道組合のし尿処理施設と秩父広域市町村圏組合のごみ処理施設における有形固定資産減価償却率が計上されており、類似団体平均や埼玉県平均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福祉施設については、老人福祉センター</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長生荘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該当しており、年間約１万人超が利用していたが、新型コロナウイルス感染症の影響もあり、近年においては利用者が減少している。長生荘には、入浴設備のほか、シルバー人材センターや社会福祉協議会の事務所として活用しているため、今後の利用者ニーズに応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施設規模の適正化を図る。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消防施設については、秩父広域市町村圏組合の消防施設や町の消防団詰所等が該当しており、再編整備に伴い類似団体平均と比べ、減価償却率は低くなっている。再編整備により使用しなくなった町の消防団詰所については、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、公共施設個別施設計画をもとに除却していく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市民会館については、文化会館が該当して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他の施設と同様に新型コロナウイルス感染症の影響があり、利用者は減少している。建設から約３０年以上が経過しているため、今後、改修や修繕の必要が見込まれる。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9,236
9,139
63.74
4,862,318
4,726,174
128,808
3,167,952
2,782,773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令和２年度までは横ばいに推移してきたが、令和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年度からには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ポイントずつ低下している。単年度で比較すると基準財政需要額の増額以上に基準財政収入額が増額となったため、令和３年より</a:t>
          </a:r>
          <a:r>
            <a:rPr kumimoji="1" lang="en-US" altLang="ja-JP" sz="1300">
              <a:latin typeface="ＭＳ Ｐゴシック" panose="020B0600070205080204" pitchFamily="50" charset="-128"/>
              <a:ea typeface="ＭＳ Ｐゴシック" panose="020B0600070205080204" pitchFamily="50" charset="-128"/>
            </a:rPr>
            <a:t>0.021</a:t>
          </a:r>
          <a:r>
            <a:rPr kumimoji="1" lang="ja-JP" altLang="en-US" sz="1300">
              <a:latin typeface="ＭＳ Ｐゴシック" panose="020B0600070205080204" pitchFamily="50" charset="-128"/>
              <a:ea typeface="ＭＳ Ｐゴシック" panose="020B0600070205080204" pitchFamily="50" charset="-128"/>
            </a:rPr>
            <a:t>ポイント上昇している。</a:t>
          </a:r>
        </a:p>
        <a:p>
          <a:r>
            <a:rPr kumimoji="1" lang="ja-JP" altLang="en-US" sz="1300">
              <a:latin typeface="ＭＳ Ｐゴシック" panose="020B0600070205080204" pitchFamily="50" charset="-128"/>
              <a:ea typeface="ＭＳ Ｐゴシック" panose="020B0600070205080204" pitchFamily="50" charset="-128"/>
            </a:rPr>
            <a:t>　少子高齢化・人口減少に伴う税収の減や、社会保障関係経費の増など、指数改善の要素は依然として乏しい状況にある。</a:t>
          </a:r>
        </a:p>
        <a:p>
          <a:r>
            <a:rPr kumimoji="1" lang="ja-JP" altLang="en-US" sz="1300">
              <a:latin typeface="ＭＳ Ｐゴシック" panose="020B0600070205080204" pitchFamily="50" charset="-128"/>
              <a:ea typeface="ＭＳ Ｐゴシック" panose="020B0600070205080204" pitchFamily="50" charset="-128"/>
            </a:rPr>
            <a:t>　税及び使用料などの徴収強化により自主財源を確保するとともに、限られた財源の中で計画的な財政運営に努め、財政基盤の強化を図る。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3326</xdr:rowOff>
    </xdr:from>
    <xdr:to>
      <xdr:col>23</xdr:col>
      <xdr:colOff>133350</xdr:colOff>
      <xdr:row>43</xdr:row>
      <xdr:rowOff>26307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75676"/>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151795</xdr:rowOff>
    </xdr:from>
    <xdr:to>
      <xdr:col>19</xdr:col>
      <xdr:colOff>133350</xdr:colOff>
      <xdr:row>43</xdr:row>
      <xdr:rowOff>3326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526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151795</xdr:rowOff>
    </xdr:from>
    <xdr:to>
      <xdr:col>15</xdr:col>
      <xdr:colOff>82550</xdr:colOff>
      <xdr:row>42</xdr:row>
      <xdr:rowOff>151795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526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38903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151795</xdr:rowOff>
    </xdr:from>
    <xdr:to>
      <xdr:col>11</xdr:col>
      <xdr:colOff>31750</xdr:colOff>
      <xdr:row>42</xdr:row>
      <xdr:rowOff>151795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526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163484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123976</xdr:rowOff>
    </xdr:from>
    <xdr:to>
      <xdr:col>19</xdr:col>
      <xdr:colOff>184150</xdr:colOff>
      <xdr:row>43</xdr:row>
      <xdr:rowOff>54126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100995</xdr:rowOff>
    </xdr:from>
    <xdr:to>
      <xdr:col>15</xdr:col>
      <xdr:colOff>133350</xdr:colOff>
      <xdr:row>43</xdr:row>
      <xdr:rowOff>31145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41322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7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100995</xdr:rowOff>
    </xdr:from>
    <xdr:to>
      <xdr:col>11</xdr:col>
      <xdr:colOff>82550</xdr:colOff>
      <xdr:row>43</xdr:row>
      <xdr:rowOff>31145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15922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100995</xdr:rowOff>
    </xdr:from>
    <xdr:to>
      <xdr:col>7</xdr:col>
      <xdr:colOff>31750</xdr:colOff>
      <xdr:row>43</xdr:row>
      <xdr:rowOff>31145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15922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％の上昇となったが、類似団体内平均値を</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％下回っている。主な要因として、算定の分母である個人町民税（所得割）や固定委資産税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家屋・償却資産）の増額した一方で、臨時財政対策債の発行可能額が大幅に減額</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となったことが挙げられる。</a:t>
          </a:r>
        </a:p>
        <a:p>
          <a:r>
            <a:rPr kumimoji="1" lang="ja-JP" altLang="en-US" sz="1300">
              <a:latin typeface="ＭＳ Ｐゴシック" panose="020B0600070205080204" pitchFamily="50" charset="-128"/>
              <a:ea typeface="ＭＳ Ｐゴシック" panose="020B0600070205080204" pitchFamily="50" charset="-128"/>
            </a:rPr>
            <a:t>　今後も、財政構造の弾力性を欠くことのないように町税等の自主財源の確保に努める。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83312</xdr:rowOff>
    </xdr:from>
    <xdr:to>
      <xdr:col>23</xdr:col>
      <xdr:colOff>133350</xdr:colOff>
      <xdr:row>61</xdr:row>
      <xdr:rowOff>85598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370312"/>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6621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83312</xdr:rowOff>
    </xdr:from>
    <xdr:to>
      <xdr:col>19</xdr:col>
      <xdr:colOff>133350</xdr:colOff>
      <xdr:row>62</xdr:row>
      <xdr:rowOff>169926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370312"/>
          <a:ext cx="889000" cy="42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169926</xdr:rowOff>
    </xdr:from>
    <xdr:to>
      <xdr:col>15</xdr:col>
      <xdr:colOff>82550</xdr:colOff>
      <xdr:row>63</xdr:row>
      <xdr:rowOff>70866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9982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108729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8128</xdr:rowOff>
    </xdr:from>
    <xdr:to>
      <xdr:col>11</xdr:col>
      <xdr:colOff>31750</xdr:colOff>
      <xdr:row>63</xdr:row>
      <xdr:rowOff>70866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80947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131064</xdr:rowOff>
    </xdr:from>
    <xdr:to>
      <xdr:col>7</xdr:col>
      <xdr:colOff>31750</xdr:colOff>
      <xdr:row>64</xdr:row>
      <xdr:rowOff>61214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45991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34798</xdr:rowOff>
    </xdr:from>
    <xdr:to>
      <xdr:col>23</xdr:col>
      <xdr:colOff>184150</xdr:colOff>
      <xdr:row>61</xdr:row>
      <xdr:rowOff>136398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51325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33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32512</xdr:rowOff>
    </xdr:from>
    <xdr:to>
      <xdr:col>19</xdr:col>
      <xdr:colOff>184150</xdr:colOff>
      <xdr:row>60</xdr:row>
      <xdr:rowOff>134112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144289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088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119126</xdr:rowOff>
    </xdr:from>
    <xdr:to>
      <xdr:col>15</xdr:col>
      <xdr:colOff>133350</xdr:colOff>
      <xdr:row>63</xdr:row>
      <xdr:rowOff>49276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59453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1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20066</xdr:rowOff>
    </xdr:from>
    <xdr:to>
      <xdr:col>11</xdr:col>
      <xdr:colOff>82550</xdr:colOff>
      <xdr:row>63</xdr:row>
      <xdr:rowOff>121666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131843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128778</xdr:rowOff>
    </xdr:from>
    <xdr:to>
      <xdr:col>7</xdr:col>
      <xdr:colOff>31750</xdr:colOff>
      <xdr:row>63</xdr:row>
      <xdr:rowOff>58928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69105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人口１人当たり人件費・物件費については、前年度と比較して</a:t>
          </a:r>
          <a:r>
            <a:rPr kumimoji="1" lang="en-US" altLang="ja-JP" sz="1300">
              <a:latin typeface="ＭＳ Ｐゴシック" panose="020B0600070205080204" pitchFamily="50" charset="-128"/>
              <a:ea typeface="ＭＳ Ｐゴシック" panose="020B0600070205080204" pitchFamily="50" charset="-128"/>
            </a:rPr>
            <a:t>1,510</a:t>
          </a:r>
          <a:r>
            <a:rPr kumimoji="1" lang="ja-JP" altLang="en-US" sz="1300">
              <a:latin typeface="ＭＳ Ｐゴシック" panose="020B0600070205080204" pitchFamily="50" charset="-128"/>
              <a:ea typeface="ＭＳ Ｐゴシック" panose="020B0600070205080204" pitchFamily="50" charset="-128"/>
            </a:rPr>
            <a:t>円の減少となっており、類似団体内平均と比べても</a:t>
          </a:r>
          <a:r>
            <a:rPr kumimoji="1" lang="en-US" altLang="ja-JP" sz="1300">
              <a:latin typeface="ＭＳ Ｐゴシック" panose="020B0600070205080204" pitchFamily="50" charset="-128"/>
              <a:ea typeface="ＭＳ Ｐゴシック" panose="020B0600070205080204" pitchFamily="50" charset="-128"/>
            </a:rPr>
            <a:t>135,156</a:t>
          </a:r>
          <a:r>
            <a:rPr kumimoji="1" lang="ja-JP" altLang="en-US" sz="1300">
              <a:latin typeface="ＭＳ Ｐゴシック" panose="020B0600070205080204" pitchFamily="50" charset="-128"/>
              <a:ea typeface="ＭＳ Ｐゴシック" panose="020B0600070205080204" pitchFamily="50" charset="-128"/>
            </a:rPr>
            <a:t>円も低い。　</a:t>
          </a:r>
        </a:p>
        <a:p>
          <a:r>
            <a:rPr kumimoji="1" lang="ja-JP" altLang="en-US" sz="1300">
              <a:latin typeface="ＭＳ Ｐゴシック" panose="020B0600070205080204" pitchFamily="50" charset="-128"/>
              <a:ea typeface="ＭＳ Ｐゴシック" panose="020B0600070205080204" pitchFamily="50" charset="-128"/>
            </a:rPr>
            <a:t>　職員採用については、退職者と同程度の新規採用職員を確保しているが、職員数や給与水準が低い。</a:t>
          </a:r>
        </a:p>
        <a:p>
          <a:r>
            <a:rPr kumimoji="1" lang="ja-JP" altLang="en-US" sz="1300">
              <a:latin typeface="ＭＳ Ｐゴシック" panose="020B0600070205080204" pitchFamily="50" charset="-128"/>
              <a:ea typeface="ＭＳ Ｐゴシック" panose="020B0600070205080204" pitchFamily="50" charset="-128"/>
            </a:rPr>
            <a:t>　また、物件費については、新型コロナウイルスワクチン接種に係る事業費が増えた一方で、新型コロナウイルス感染症対応に係る消耗品購入費や備品購入費、委託料等が減少となったことが数値低下の要因として考えられ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120149</xdr:rowOff>
    </xdr:from>
    <xdr:to>
      <xdr:col>23</xdr:col>
      <xdr:colOff>133350</xdr:colOff>
      <xdr:row>89</xdr:row>
      <xdr:rowOff>156713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07599"/>
          <a:ext cx="0" cy="1408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128790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8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156713</xdr:rowOff>
    </xdr:from>
    <xdr:to>
      <xdr:col>24</xdr:col>
      <xdr:colOff>12700</xdr:colOff>
      <xdr:row>89</xdr:row>
      <xdr:rowOff>156713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1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35076</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5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120149</xdr:rowOff>
    </xdr:from>
    <xdr:to>
      <xdr:col>24</xdr:col>
      <xdr:colOff>12700</xdr:colOff>
      <xdr:row>81</xdr:row>
      <xdr:rowOff>120149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0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123250</xdr:rowOff>
    </xdr:from>
    <xdr:to>
      <xdr:col>23</xdr:col>
      <xdr:colOff>133350</xdr:colOff>
      <xdr:row>81</xdr:row>
      <xdr:rowOff>125853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10700"/>
          <a:ext cx="838200" cy="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108631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136554</xdr:rowOff>
    </xdr:from>
    <xdr:to>
      <xdr:col>23</xdr:col>
      <xdr:colOff>184150</xdr:colOff>
      <xdr:row>83</xdr:row>
      <xdr:rowOff>66704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123250</xdr:rowOff>
    </xdr:from>
    <xdr:to>
      <xdr:col>19</xdr:col>
      <xdr:colOff>133350</xdr:colOff>
      <xdr:row>81</xdr:row>
      <xdr:rowOff>126008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10700"/>
          <a:ext cx="8890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107100</xdr:rowOff>
    </xdr:from>
    <xdr:to>
      <xdr:col>19</xdr:col>
      <xdr:colOff>184150</xdr:colOff>
      <xdr:row>83</xdr:row>
      <xdr:rowOff>37250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6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22027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5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96662</xdr:rowOff>
    </xdr:from>
    <xdr:to>
      <xdr:col>15</xdr:col>
      <xdr:colOff>82550</xdr:colOff>
      <xdr:row>81</xdr:row>
      <xdr:rowOff>126008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4112"/>
          <a:ext cx="889000" cy="2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88968</xdr:rowOff>
    </xdr:from>
    <xdr:to>
      <xdr:col>15</xdr:col>
      <xdr:colOff>133350</xdr:colOff>
      <xdr:row>83</xdr:row>
      <xdr:rowOff>19118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3895</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3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88126</xdr:rowOff>
    </xdr:from>
    <xdr:to>
      <xdr:col>11</xdr:col>
      <xdr:colOff>31750</xdr:colOff>
      <xdr:row>81</xdr:row>
      <xdr:rowOff>96662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75576"/>
          <a:ext cx="889000" cy="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128054</xdr:rowOff>
    </xdr:from>
    <xdr:to>
      <xdr:col>11</xdr:col>
      <xdr:colOff>82550</xdr:colOff>
      <xdr:row>82</xdr:row>
      <xdr:rowOff>58204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1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42981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01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113776</xdr:rowOff>
    </xdr:from>
    <xdr:to>
      <xdr:col>7</xdr:col>
      <xdr:colOff>31750</xdr:colOff>
      <xdr:row>82</xdr:row>
      <xdr:rowOff>43926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0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28703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8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75053</xdr:rowOff>
    </xdr:from>
    <xdr:to>
      <xdr:col>23</xdr:col>
      <xdr:colOff>184150</xdr:colOff>
      <xdr:row>82</xdr:row>
      <xdr:rowOff>5203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6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167780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8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72450</xdr:rowOff>
    </xdr:from>
    <xdr:to>
      <xdr:col>19</xdr:col>
      <xdr:colOff>184150</xdr:colOff>
      <xdr:row>82</xdr:row>
      <xdr:rowOff>2600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12777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2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75208</xdr:rowOff>
    </xdr:from>
    <xdr:to>
      <xdr:col>15</xdr:col>
      <xdr:colOff>133350</xdr:colOff>
      <xdr:row>82</xdr:row>
      <xdr:rowOff>5358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6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15535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3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45862</xdr:rowOff>
    </xdr:from>
    <xdr:to>
      <xdr:col>11</xdr:col>
      <xdr:colOff>82550</xdr:colOff>
      <xdr:row>81</xdr:row>
      <xdr:rowOff>147462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157639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37326</xdr:rowOff>
    </xdr:from>
    <xdr:to>
      <xdr:col>7</xdr:col>
      <xdr:colOff>31750</xdr:colOff>
      <xdr:row>81</xdr:row>
      <xdr:rowOff>138926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2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149103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令和２年度までは、上昇傾向にあったが、それ以降は横ばいの状態となっている。</a:t>
          </a:r>
        </a:p>
        <a:p>
          <a:r>
            <a:rPr kumimoji="1" lang="ja-JP" altLang="en-US" sz="1300">
              <a:latin typeface="ＭＳ Ｐゴシック" panose="020B0600070205080204" pitchFamily="50" charset="-128"/>
              <a:ea typeface="ＭＳ Ｐゴシック" panose="020B0600070205080204" pitchFamily="50" charset="-128"/>
            </a:rPr>
            <a:t>　埼玉県内では最下位であり、全国的にも低い水準にある。</a:t>
          </a:r>
        </a:p>
        <a:p>
          <a:r>
            <a:rPr kumimoji="1" lang="ja-JP" altLang="en-US" sz="1300">
              <a:latin typeface="ＭＳ Ｐゴシック" panose="020B0600070205080204" pitchFamily="50" charset="-128"/>
              <a:ea typeface="ＭＳ Ｐゴシック" panose="020B0600070205080204" pitchFamily="50" charset="-128"/>
            </a:rPr>
            <a:t>　他市町村と比較して大きな差がでないよう、今後も給与の適正化に努める。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53823</xdr:rowOff>
    </xdr:from>
    <xdr:to>
      <xdr:col>81</xdr:col>
      <xdr:colOff>44450</xdr:colOff>
      <xdr:row>84</xdr:row>
      <xdr:rowOff>53823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4556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7862</xdr:rowOff>
    </xdr:from>
    <xdr:to>
      <xdr:col>77</xdr:col>
      <xdr:colOff>44450</xdr:colOff>
      <xdr:row>84</xdr:row>
      <xdr:rowOff>53823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4096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74991</xdr:rowOff>
    </xdr:from>
    <xdr:to>
      <xdr:col>72</xdr:col>
      <xdr:colOff>203200</xdr:colOff>
      <xdr:row>84</xdr:row>
      <xdr:rowOff>7862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133891"/>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74991</xdr:rowOff>
    </xdr:from>
    <xdr:to>
      <xdr:col>68</xdr:col>
      <xdr:colOff>152400</xdr:colOff>
      <xdr:row>83</xdr:row>
      <xdr:rowOff>29936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133891"/>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3023</xdr:rowOff>
    </xdr:from>
    <xdr:to>
      <xdr:col>81</xdr:col>
      <xdr:colOff>95250</xdr:colOff>
      <xdr:row>84</xdr:row>
      <xdr:rowOff>104623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19550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3023</xdr:rowOff>
    </xdr:from>
    <xdr:to>
      <xdr:col>77</xdr:col>
      <xdr:colOff>95250</xdr:colOff>
      <xdr:row>84</xdr:row>
      <xdr:rowOff>104623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128512</xdr:rowOff>
    </xdr:from>
    <xdr:to>
      <xdr:col>73</xdr:col>
      <xdr:colOff>44450</xdr:colOff>
      <xdr:row>84</xdr:row>
      <xdr:rowOff>58662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68839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24191</xdr:rowOff>
    </xdr:from>
    <xdr:to>
      <xdr:col>68</xdr:col>
      <xdr:colOff>203200</xdr:colOff>
      <xdr:row>82</xdr:row>
      <xdr:rowOff>125791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0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135968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85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150586</xdr:rowOff>
    </xdr:from>
    <xdr:to>
      <xdr:col>64</xdr:col>
      <xdr:colOff>152400</xdr:colOff>
      <xdr:row>83</xdr:row>
      <xdr:rowOff>80736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90913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人ポイント減少した。依然として、類似団体内平均値を大きく下回っている。</a:t>
          </a:r>
        </a:p>
        <a:p>
          <a:r>
            <a:rPr kumimoji="1" lang="ja-JP" altLang="en-US" sz="1300">
              <a:latin typeface="ＭＳ Ｐゴシック" panose="020B0600070205080204" pitchFamily="50" charset="-128"/>
              <a:ea typeface="ＭＳ Ｐゴシック" panose="020B0600070205080204" pitchFamily="50" charset="-128"/>
            </a:rPr>
            <a:t>　退職者数と同程度の新規採用職員を確保することにより、更なる減少につながらないよう努める。また、近年増加する自然災害や新型感染症のような突発的な業務や、サービスの多様化により職員の負担も増加している。職員の労働環境も勘案し、職員数の増も含めた適正化を図りたい。</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24595</xdr:rowOff>
    </xdr:from>
    <xdr:to>
      <xdr:col>81</xdr:col>
      <xdr:colOff>44450</xdr:colOff>
      <xdr:row>60</xdr:row>
      <xdr:rowOff>31031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311595"/>
          <a:ext cx="838200" cy="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165329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23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19769</xdr:rowOff>
    </xdr:from>
    <xdr:to>
      <xdr:col>77</xdr:col>
      <xdr:colOff>44450</xdr:colOff>
      <xdr:row>60</xdr:row>
      <xdr:rowOff>31031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06769"/>
          <a:ext cx="889000" cy="1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104961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34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19769</xdr:rowOff>
    </xdr:from>
    <xdr:to>
      <xdr:col>72</xdr:col>
      <xdr:colOff>203200</xdr:colOff>
      <xdr:row>60</xdr:row>
      <xdr:rowOff>41487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306769"/>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100940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24595</xdr:rowOff>
    </xdr:from>
    <xdr:to>
      <xdr:col>68</xdr:col>
      <xdr:colOff>152400</xdr:colOff>
      <xdr:row>60</xdr:row>
      <xdr:rowOff>41487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11595"/>
          <a:ext cx="889000" cy="1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102489</xdr:rowOff>
    </xdr:from>
    <xdr:to>
      <xdr:col>68</xdr:col>
      <xdr:colOff>203200</xdr:colOff>
      <xdr:row>61</xdr:row>
      <xdr:rowOff>32639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17416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7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82381</xdr:rowOff>
    </xdr:from>
    <xdr:to>
      <xdr:col>64</xdr:col>
      <xdr:colOff>152400</xdr:colOff>
      <xdr:row>61</xdr:row>
      <xdr:rowOff>12531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168758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5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145245</xdr:rowOff>
    </xdr:from>
    <xdr:to>
      <xdr:col>81</xdr:col>
      <xdr:colOff>95250</xdr:colOff>
      <xdr:row>60</xdr:row>
      <xdr:rowOff>75395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66522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8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151681</xdr:rowOff>
    </xdr:from>
    <xdr:to>
      <xdr:col>77</xdr:col>
      <xdr:colOff>95250</xdr:colOff>
      <xdr:row>60</xdr:row>
      <xdr:rowOff>81831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6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92008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3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140419</xdr:rowOff>
    </xdr:from>
    <xdr:to>
      <xdr:col>73</xdr:col>
      <xdr:colOff>44450</xdr:colOff>
      <xdr:row>60</xdr:row>
      <xdr:rowOff>70569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80746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2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162137</xdr:rowOff>
    </xdr:from>
    <xdr:to>
      <xdr:col>68</xdr:col>
      <xdr:colOff>203200</xdr:colOff>
      <xdr:row>60</xdr:row>
      <xdr:rowOff>92287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102464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145245</xdr:rowOff>
    </xdr:from>
    <xdr:to>
      <xdr:col>64</xdr:col>
      <xdr:colOff>152400</xdr:colOff>
      <xdr:row>60</xdr:row>
      <xdr:rowOff>75395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85572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2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％減少した。単年度の実質公債費比率を比較すると前年度より</a:t>
          </a:r>
          <a:r>
            <a:rPr kumimoji="1" lang="en-US" altLang="ja-JP" sz="1300">
              <a:latin typeface="ＭＳ Ｐゴシック" panose="020B0600070205080204" pitchFamily="50" charset="-128"/>
              <a:ea typeface="ＭＳ Ｐゴシック" panose="020B0600070205080204" pitchFamily="50" charset="-128"/>
            </a:rPr>
            <a:t>0.00525</a:t>
          </a:r>
          <a:r>
            <a:rPr kumimoji="1" lang="ja-JP" altLang="en-US" sz="1300">
              <a:latin typeface="ＭＳ Ｐゴシック" panose="020B0600070205080204" pitchFamily="50" charset="-128"/>
              <a:ea typeface="ＭＳ Ｐゴシック" panose="020B0600070205080204" pitchFamily="50" charset="-128"/>
            </a:rPr>
            <a:t>％上昇している。</a:t>
          </a:r>
        </a:p>
        <a:p>
          <a:r>
            <a:rPr kumimoji="1" lang="ja-JP" altLang="en-US" sz="1300">
              <a:latin typeface="ＭＳ Ｐゴシック" panose="020B0600070205080204" pitchFamily="50" charset="-128"/>
              <a:ea typeface="ＭＳ Ｐゴシック" panose="020B0600070205080204" pitchFamily="50" charset="-128"/>
            </a:rPr>
            <a:t>　普通交付税額や臨時財政対策債発行可能額が減額となり、標準財政規模が減額した一方で、過去の利率の高い起債の償還が終了したため、元利償還金も減額となった。</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11176</xdr:rowOff>
    </xdr:from>
    <xdr:to>
      <xdr:col>81</xdr:col>
      <xdr:colOff>44450</xdr:colOff>
      <xdr:row>40</xdr:row>
      <xdr:rowOff>49784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686917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40</xdr:row>
      <xdr:rowOff>88392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690778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88392</xdr:rowOff>
    </xdr:from>
    <xdr:to>
      <xdr:col>72</xdr:col>
      <xdr:colOff>203200</xdr:colOff>
      <xdr:row>40</xdr:row>
      <xdr:rowOff>88392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69463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40132</xdr:rowOff>
    </xdr:from>
    <xdr:to>
      <xdr:col>68</xdr:col>
      <xdr:colOff>152400</xdr:colOff>
      <xdr:row>40</xdr:row>
      <xdr:rowOff>88392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689813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105156</xdr:rowOff>
    </xdr:from>
    <xdr:to>
      <xdr:col>64</xdr:col>
      <xdr:colOff>152400</xdr:colOff>
      <xdr:row>41</xdr:row>
      <xdr:rowOff>35306</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20083</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0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131826</xdr:rowOff>
    </xdr:from>
    <xdr:to>
      <xdr:col>81</xdr:col>
      <xdr:colOff>95250</xdr:colOff>
      <xdr:row>40</xdr:row>
      <xdr:rowOff>61976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148353</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66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170434</xdr:rowOff>
    </xdr:from>
    <xdr:to>
      <xdr:col>77</xdr:col>
      <xdr:colOff>95250</xdr:colOff>
      <xdr:row>40</xdr:row>
      <xdr:rowOff>100584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110761</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62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37592</xdr:rowOff>
    </xdr:from>
    <xdr:to>
      <xdr:col>73</xdr:col>
      <xdr:colOff>44450</xdr:colOff>
      <xdr:row>40</xdr:row>
      <xdr:rowOff>139192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149369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37592</xdr:rowOff>
    </xdr:from>
    <xdr:to>
      <xdr:col>68</xdr:col>
      <xdr:colOff>203200</xdr:colOff>
      <xdr:row>40</xdr:row>
      <xdr:rowOff>139192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149369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充当可能財源が、将来負担額を上回ったため、比率は算定されなかった。町及び一組等の地方債償還が進行したことや、充当可能基金が増加したことで、充当可能財源が将来負担額を上回ったことから将来負担比率は負数となった。</a:t>
          </a:r>
        </a:p>
        <a:p>
          <a:r>
            <a:rPr kumimoji="1" lang="ja-JP" altLang="en-US" sz="1300">
              <a:latin typeface="ＭＳ Ｐゴシック" panose="020B0600070205080204" pitchFamily="50" charset="-128"/>
              <a:ea typeface="ＭＳ Ｐゴシック" panose="020B0600070205080204" pitchFamily="50" charset="-128"/>
            </a:rPr>
            <a:t>　今後は、基金活用による充当可能財源等の減少や起債の増により、比率の上昇が見込まれるため、実施事業の適正化を図り、財政の健全化に努める。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153882</xdr:rowOff>
    </xdr:from>
    <xdr:to>
      <xdr:col>68</xdr:col>
      <xdr:colOff>152400</xdr:colOff>
      <xdr:row>14</xdr:row>
      <xdr:rowOff>30692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38273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136596</xdr:rowOff>
    </xdr:from>
    <xdr:to>
      <xdr:col>73</xdr:col>
      <xdr:colOff>44450</xdr:colOff>
      <xdr:row>14</xdr:row>
      <xdr:rowOff>66746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132574</xdr:rowOff>
    </xdr:from>
    <xdr:to>
      <xdr:col>68</xdr:col>
      <xdr:colOff>203200</xdr:colOff>
      <xdr:row>14</xdr:row>
      <xdr:rowOff>62724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47501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4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103082</xdr:rowOff>
    </xdr:from>
    <xdr:to>
      <xdr:col>68</xdr:col>
      <xdr:colOff>203200</xdr:colOff>
      <xdr:row>14</xdr:row>
      <xdr:rowOff>33232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33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43409</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10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151342</xdr:rowOff>
    </xdr:from>
    <xdr:to>
      <xdr:col>64</xdr:col>
      <xdr:colOff>152400</xdr:colOff>
      <xdr:row>14</xdr:row>
      <xdr:rowOff>81492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38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66269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46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9,236
9,139
63.74
4,862,318
4,726,174
128,808
3,167,952
2,782,773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％上昇したが、依然として類似団体内平均値より低い。　</a:t>
          </a:r>
        </a:p>
        <a:p>
          <a:r>
            <a:rPr kumimoji="1" lang="ja-JP" altLang="en-US" sz="1300">
              <a:latin typeface="ＭＳ Ｐゴシック" panose="020B0600070205080204" pitchFamily="50" charset="-128"/>
              <a:ea typeface="ＭＳ Ｐゴシック" panose="020B0600070205080204" pitchFamily="50" charset="-128"/>
            </a:rPr>
            <a:t>　職員採用にあたっては、退職者の補充を基本としているが、職員数や給与水準が類似団体と比較して低い。</a:t>
          </a:r>
        </a:p>
        <a:p>
          <a:r>
            <a:rPr kumimoji="1" lang="ja-JP" altLang="en-US" sz="1300">
              <a:latin typeface="ＭＳ Ｐゴシック" panose="020B0600070205080204" pitchFamily="50" charset="-128"/>
              <a:ea typeface="ＭＳ Ｐゴシック" panose="020B0600070205080204" pitchFamily="50" charset="-128"/>
            </a:rPr>
            <a:t>　令和４年度に定員管理計画を策定したため、今後は改善が見込まれる。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553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36</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553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544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35</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08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72390</xdr:rowOff>
    </xdr:from>
    <xdr:to>
      <xdr:col>24</xdr:col>
      <xdr:colOff>76200</xdr:colOff>
      <xdr:row>36</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88917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3810</xdr:rowOff>
    </xdr:from>
    <xdr:to>
      <xdr:col>20</xdr:col>
      <xdr:colOff>38100</xdr:colOff>
      <xdr:row>35</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115587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例年、類似団体に比べ低い水準を維持しており、前年度と比べ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％上昇した。</a:t>
          </a:r>
        </a:p>
        <a:p>
          <a:r>
            <a:rPr kumimoji="1" lang="ja-JP" altLang="en-US" sz="1300">
              <a:latin typeface="ＭＳ Ｐゴシック" panose="020B0600070205080204" pitchFamily="50" charset="-128"/>
              <a:ea typeface="ＭＳ Ｐゴシック" panose="020B0600070205080204" pitchFamily="50" charset="-128"/>
            </a:rPr>
            <a:t>　非常備消防費や学校管理費における消耗品費が減額となった一方で、幼稚園の園バス運行業務委託料が増額となった。</a:t>
          </a:r>
        </a:p>
        <a:p>
          <a:r>
            <a:rPr kumimoji="1" lang="ja-JP" altLang="en-US" sz="1300">
              <a:latin typeface="ＭＳ Ｐゴシック" panose="020B0600070205080204" pitchFamily="50" charset="-128"/>
              <a:ea typeface="ＭＳ Ｐゴシック" panose="020B0600070205080204" pitchFamily="50" charset="-128"/>
            </a:rPr>
            <a:t>　今後も引き続き費用対効果を十分に検討しながら、適切な物件費の支出に努める。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143002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873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16</xdr:row>
      <xdr:rowOff>21844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6873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271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143002</xdr:rowOff>
    </xdr:from>
    <xdr:to>
      <xdr:col>73</xdr:col>
      <xdr:colOff>180975</xdr:colOff>
      <xdr:row>16</xdr:row>
      <xdr:rowOff>21844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147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143002</xdr:rowOff>
    </xdr:from>
    <xdr:to>
      <xdr:col>69</xdr:col>
      <xdr:colOff>92075</xdr:colOff>
      <xdr:row>15</xdr:row>
      <xdr:rowOff>147574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14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9906</xdr:rowOff>
    </xdr:from>
    <xdr:to>
      <xdr:col>69</xdr:col>
      <xdr:colOff>142875</xdr:colOff>
      <xdr:row>17</xdr:row>
      <xdr:rowOff>111506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96283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92202</xdr:rowOff>
    </xdr:from>
    <xdr:to>
      <xdr:col>82</xdr:col>
      <xdr:colOff>158750</xdr:colOff>
      <xdr:row>16</xdr:row>
      <xdr:rowOff>22352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108729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5097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142494</xdr:rowOff>
    </xdr:from>
    <xdr:to>
      <xdr:col>74</xdr:col>
      <xdr:colOff>31750</xdr:colOff>
      <xdr:row>16</xdr:row>
      <xdr:rowOff>72644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82821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92202</xdr:rowOff>
    </xdr:from>
    <xdr:to>
      <xdr:col>69</xdr:col>
      <xdr:colOff>142875</xdr:colOff>
      <xdr:row>16</xdr:row>
      <xdr:rowOff>22352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32529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3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当町の高齢者人口は令和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日時点で</a:t>
          </a:r>
          <a:r>
            <a:rPr kumimoji="1" lang="en-US" altLang="ja-JP" sz="1300">
              <a:latin typeface="ＭＳ Ｐゴシック" panose="020B0600070205080204" pitchFamily="50" charset="-128"/>
              <a:ea typeface="ＭＳ Ｐゴシック" panose="020B0600070205080204" pitchFamily="50" charset="-128"/>
            </a:rPr>
            <a:t>3,597</a:t>
          </a:r>
          <a:r>
            <a:rPr kumimoji="1" lang="ja-JP" altLang="en-US" sz="1300">
              <a:latin typeface="ＭＳ Ｐゴシック" panose="020B0600070205080204" pitchFamily="50" charset="-128"/>
              <a:ea typeface="ＭＳ Ｐゴシック" panose="020B0600070205080204" pitchFamily="50" charset="-128"/>
            </a:rPr>
            <a:t>人であり、高齢化率は</a:t>
          </a:r>
          <a:r>
            <a:rPr kumimoji="1" lang="en-US" altLang="ja-JP" sz="1300">
              <a:latin typeface="ＭＳ Ｐゴシック" panose="020B0600070205080204" pitchFamily="50" charset="-128"/>
              <a:ea typeface="ＭＳ Ｐゴシック" panose="020B0600070205080204" pitchFamily="50" charset="-128"/>
            </a:rPr>
            <a:t>39.26</a:t>
          </a:r>
          <a:r>
            <a:rPr kumimoji="1" lang="ja-JP" altLang="en-US" sz="1300">
              <a:latin typeface="ＭＳ Ｐゴシック" panose="020B0600070205080204" pitchFamily="50" charset="-128"/>
              <a:ea typeface="ＭＳ Ｐゴシック" panose="020B0600070205080204" pitchFamily="50" charset="-128"/>
            </a:rPr>
            <a:t>％と高く、前年度と比べ、</a:t>
          </a:r>
          <a:r>
            <a:rPr kumimoji="1" lang="en-US" altLang="ja-JP" sz="1300">
              <a:latin typeface="ＭＳ Ｐゴシック" panose="020B0600070205080204" pitchFamily="50" charset="-128"/>
              <a:ea typeface="ＭＳ Ｐゴシック" panose="020B0600070205080204" pitchFamily="50" charset="-128"/>
            </a:rPr>
            <a:t>0.71</a:t>
          </a:r>
          <a:r>
            <a:rPr kumimoji="1" lang="ja-JP" altLang="en-US" sz="1300">
              <a:latin typeface="ＭＳ Ｐゴシック" panose="020B0600070205080204" pitchFamily="50" charset="-128"/>
              <a:ea typeface="ＭＳ Ｐゴシック" panose="020B0600070205080204" pitchFamily="50" charset="-128"/>
            </a:rPr>
            <a:t>％上昇している。そのため、依然として加齢に伴い障害を負う方も多い。扶助費に占める障害者福祉は全体の約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割を占めている。今後の更なる高齢化の進展に伴い、高齢者福祉や障害者福祉の経費は増加が見込まれる。また、子育て支援に注力しているため、今後も類似団体平均を上回る状態が続くと見込まれる。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728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728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50800</xdr:rowOff>
    </xdr:from>
    <xdr:to>
      <xdr:col>15</xdr:col>
      <xdr:colOff>98425</xdr:colOff>
      <xdr:row>58</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8234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107950</xdr:rowOff>
    </xdr:from>
    <xdr:to>
      <xdr:col>11</xdr:col>
      <xdr:colOff>9525</xdr:colOff>
      <xdr:row>58</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10052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0</xdr:rowOff>
    </xdr:from>
    <xdr:to>
      <xdr:col>11</xdr:col>
      <xdr:colOff>60325</xdr:colOff>
      <xdr:row>58</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0</xdr:rowOff>
    </xdr:from>
    <xdr:to>
      <xdr:col>15</xdr:col>
      <xdr:colOff>149225</xdr:colOff>
      <xdr:row>57</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57150</xdr:rowOff>
    </xdr:from>
    <xdr:to>
      <xdr:col>6</xdr:col>
      <xdr:colOff>171450</xdr:colOff>
      <xdr:row>58</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143527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％上昇となり、類似団体内平均値と比べ高い。</a:t>
          </a:r>
        </a:p>
        <a:p>
          <a:r>
            <a:rPr kumimoji="1" lang="ja-JP" altLang="en-US" sz="1300">
              <a:latin typeface="ＭＳ Ｐゴシック" panose="020B0600070205080204" pitchFamily="50" charset="-128"/>
              <a:ea typeface="ＭＳ Ｐゴシック" panose="020B0600070205080204" pitchFamily="50" charset="-128"/>
            </a:rPr>
            <a:t>　道路・橋りょうに係る維持補修費が減額となった一方で、小学校における修繕料や公共施設等の光熱水費が増額となった。</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100330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8425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24147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153670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842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153670</xdr:rowOff>
    </xdr:from>
    <xdr:to>
      <xdr:col>73</xdr:col>
      <xdr:colOff>180975</xdr:colOff>
      <xdr:row>58</xdr:row>
      <xdr:rowOff>81280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926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58420</xdr:rowOff>
    </xdr:from>
    <xdr:to>
      <xdr:col>69</xdr:col>
      <xdr:colOff>92075</xdr:colOff>
      <xdr:row>58</xdr:row>
      <xdr:rowOff>81280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00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21607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102870</xdr:rowOff>
    </xdr:from>
    <xdr:to>
      <xdr:col>74</xdr:col>
      <xdr:colOff>31750</xdr:colOff>
      <xdr:row>58</xdr:row>
      <xdr:rowOff>33020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xdr:rowOff>
    </xdr:from>
    <xdr:to>
      <xdr:col>65</xdr:col>
      <xdr:colOff>53975</xdr:colOff>
      <xdr:row>58</xdr:row>
      <xdr:rowOff>109220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93997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補助費等については、前年度に比べ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％上昇となり、類似団体内平均と比べ高い。</a:t>
          </a:r>
        </a:p>
        <a:p>
          <a:r>
            <a:rPr kumimoji="1" lang="ja-JP" altLang="en-US" sz="1300">
              <a:latin typeface="ＭＳ Ｐゴシック" panose="020B0600070205080204" pitchFamily="50" charset="-128"/>
              <a:ea typeface="ＭＳ Ｐゴシック" panose="020B0600070205080204" pitchFamily="50" charset="-128"/>
            </a:rPr>
            <a:t>　秩父広域市町村圏組合負担金（</a:t>
          </a:r>
          <a:r>
            <a:rPr kumimoji="1" lang="en-US" altLang="ja-JP" sz="1300">
              <a:latin typeface="ＭＳ Ｐゴシック" panose="020B0600070205080204" pitchFamily="50" charset="-128"/>
              <a:ea typeface="ＭＳ Ｐゴシック" panose="020B0600070205080204" pitchFamily="50" charset="-128"/>
            </a:rPr>
            <a:t>294</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と皆野・長瀞下水道組合負担金（</a:t>
          </a:r>
          <a:r>
            <a:rPr kumimoji="1" lang="en-US" altLang="ja-JP" sz="1300">
              <a:latin typeface="ＭＳ Ｐゴシック" panose="020B0600070205080204" pitchFamily="50" charset="-128"/>
              <a:ea typeface="ＭＳ Ｐゴシック" panose="020B0600070205080204" pitchFamily="50" charset="-128"/>
            </a:rPr>
            <a:t>191</a:t>
          </a:r>
          <a:r>
            <a:rPr kumimoji="1" lang="ja-JP" altLang="en-US" sz="1300">
              <a:latin typeface="ＭＳ Ｐゴシック" panose="020B0600070205080204" pitchFamily="50" charset="-128"/>
              <a:ea typeface="ＭＳ Ｐゴシック" panose="020B0600070205080204" pitchFamily="50" charset="-128"/>
            </a:rPr>
            <a:t>百万円）が全体の約</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割を占めており、皆野・長瀞下水道組合へのし尿処理負担金が減額となった一方で、秩父後期市町村圏組合における消防費負担金が増額となった。</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165862</xdr:rowOff>
    </xdr:from>
    <xdr:to>
      <xdr:col>82</xdr:col>
      <xdr:colOff>107950</xdr:colOff>
      <xdr:row>38</xdr:row>
      <xdr:rowOff>40132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5095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165862</xdr:rowOff>
    </xdr:from>
    <xdr:to>
      <xdr:col>78</xdr:col>
      <xdr:colOff>69850</xdr:colOff>
      <xdr:row>38</xdr:row>
      <xdr:rowOff>44704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5095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44704</xdr:rowOff>
    </xdr:from>
    <xdr:to>
      <xdr:col>73</xdr:col>
      <xdr:colOff>180975</xdr:colOff>
      <xdr:row>38</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5598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162831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67564</xdr:rowOff>
    </xdr:from>
    <xdr:to>
      <xdr:col>69</xdr:col>
      <xdr:colOff>92075</xdr:colOff>
      <xdr:row>38</xdr:row>
      <xdr:rowOff>85852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5826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55626</xdr:rowOff>
    </xdr:from>
    <xdr:to>
      <xdr:col>69</xdr:col>
      <xdr:colOff>142875</xdr:colOff>
      <xdr:row>37</xdr:row>
      <xdr:rowOff>157226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167403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135399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160782</xdr:rowOff>
    </xdr:from>
    <xdr:to>
      <xdr:col>82</xdr:col>
      <xdr:colOff>158750</xdr:colOff>
      <xdr:row>38</xdr:row>
      <xdr:rowOff>90932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132859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115062</xdr:rowOff>
    </xdr:from>
    <xdr:to>
      <xdr:col>78</xdr:col>
      <xdr:colOff>120650</xdr:colOff>
      <xdr:row>38</xdr:row>
      <xdr:rowOff>45212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29989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165354</xdr:rowOff>
    </xdr:from>
    <xdr:to>
      <xdr:col>74</xdr:col>
      <xdr:colOff>31750</xdr:colOff>
      <xdr:row>38</xdr:row>
      <xdr:rowOff>95504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80281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35052</xdr:rowOff>
    </xdr:from>
    <xdr:to>
      <xdr:col>69</xdr:col>
      <xdr:colOff>142875</xdr:colOff>
      <xdr:row>38</xdr:row>
      <xdr:rowOff>136652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121429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xdr:rowOff>
    </xdr:from>
    <xdr:to>
      <xdr:col>65</xdr:col>
      <xdr:colOff>53975</xdr:colOff>
      <xdr:row>38</xdr:row>
      <xdr:rowOff>118364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103141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毎年借り入れている臨時財政対策債</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年据置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や上水道広域化施設整備事業債の償還に加え、新たに令和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年度から起債することとなった過疎対策事業債の償還も開始となった。その一方で、過去の利率の高い起債の償還が終了となっているため、地方債残高が前年度から</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百万円の減となった。</a:t>
          </a:r>
        </a:p>
        <a:p>
          <a:r>
            <a:rPr kumimoji="1" lang="ja-JP" altLang="en-US" sz="1300">
              <a:latin typeface="ＭＳ Ｐゴシック" panose="020B0600070205080204" pitchFamily="50" charset="-128"/>
              <a:ea typeface="ＭＳ Ｐゴシック" panose="020B0600070205080204" pitchFamily="50" charset="-128"/>
            </a:rPr>
            <a:t>　今後とも緊急度・住民ニーズを的確に把握した事業を選択するとともに、地方債の新規発行を抑制し、比率の低下に努める。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27940</xdr:rowOff>
    </xdr:from>
    <xdr:to>
      <xdr:col>24</xdr:col>
      <xdr:colOff>25400</xdr:colOff>
      <xdr:row>75</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8866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27940</xdr:rowOff>
    </xdr:from>
    <xdr:to>
      <xdr:col>19</xdr:col>
      <xdr:colOff>187325</xdr:colOff>
      <xdr:row>75</xdr:row>
      <xdr:rowOff>85090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8866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85090</xdr:rowOff>
    </xdr:from>
    <xdr:to>
      <xdr:col>15</xdr:col>
      <xdr:colOff>98425</xdr:colOff>
      <xdr:row>75</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43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974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167639</xdr:rowOff>
    </xdr:from>
    <xdr:to>
      <xdr:col>11</xdr:col>
      <xdr:colOff>60325</xdr:colOff>
      <xdr:row>76</xdr:row>
      <xdr:rowOff>97789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82566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160020</xdr:rowOff>
    </xdr:from>
    <xdr:to>
      <xdr:col>6</xdr:col>
      <xdr:colOff>171450</xdr:colOff>
      <xdr:row>76</xdr:row>
      <xdr:rowOff>90170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74947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160020</xdr:rowOff>
    </xdr:from>
    <xdr:to>
      <xdr:col>24</xdr:col>
      <xdr:colOff>76200</xdr:colOff>
      <xdr:row>75</xdr:row>
      <xdr:rowOff>90170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148590</xdr:rowOff>
    </xdr:from>
    <xdr:to>
      <xdr:col>20</xdr:col>
      <xdr:colOff>38100</xdr:colOff>
      <xdr:row>75</xdr:row>
      <xdr:rowOff>78740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88917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04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146067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公債費以外については、例年類似団体と同様の推移をしており、前年度に比べ</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今後も経費の肥大を防ぐため、類似団体よりも比率の高い補助費や扶助費等について、引き続き行財政改革を進め、経費の削減に努めていく。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100330</xdr:rowOff>
    </xdr:from>
    <xdr:to>
      <xdr:col>82</xdr:col>
      <xdr:colOff>107950</xdr:colOff>
      <xdr:row>77</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30530"/>
          <a:ext cx="8382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10177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100330</xdr:rowOff>
    </xdr:from>
    <xdr:to>
      <xdr:col>78</xdr:col>
      <xdr:colOff>69850</xdr:colOff>
      <xdr:row>78</xdr:row>
      <xdr:rowOff>39370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13053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17797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39370</xdr:rowOff>
    </xdr:from>
    <xdr:to>
      <xdr:col>73</xdr:col>
      <xdr:colOff>180975</xdr:colOff>
      <xdr:row>78</xdr:row>
      <xdr:rowOff>66039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4124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16511</xdr:rowOff>
    </xdr:from>
    <xdr:to>
      <xdr:col>69</xdr:col>
      <xdr:colOff>92075</xdr:colOff>
      <xdr:row>78</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3896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45720</xdr:rowOff>
    </xdr:from>
    <xdr:to>
      <xdr:col>69</xdr:col>
      <xdr:colOff>142875</xdr:colOff>
      <xdr:row>78</xdr:row>
      <xdr:rowOff>147320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132097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20338</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49530</xdr:rowOff>
    </xdr:from>
    <xdr:to>
      <xdr:col>78</xdr:col>
      <xdr:colOff>120650</xdr:colOff>
      <xdr:row>76</xdr:row>
      <xdr:rowOff>151130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161307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4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160020</xdr:rowOff>
    </xdr:from>
    <xdr:to>
      <xdr:col>74</xdr:col>
      <xdr:colOff>31750</xdr:colOff>
      <xdr:row>78</xdr:row>
      <xdr:rowOff>90170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100347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13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15239</xdr:rowOff>
    </xdr:from>
    <xdr:to>
      <xdr:col>69</xdr:col>
      <xdr:colOff>142875</xdr:colOff>
      <xdr:row>78</xdr:row>
      <xdr:rowOff>116839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127016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137161</xdr:rowOff>
    </xdr:from>
    <xdr:to>
      <xdr:col>65</xdr:col>
      <xdr:colOff>53975</xdr:colOff>
      <xdr:row>78</xdr:row>
      <xdr:rowOff>67311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77488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0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15070</xdr:rowOff>
    </xdr:from>
    <xdr:to>
      <xdr:col>29</xdr:col>
      <xdr:colOff>127000</xdr:colOff>
      <xdr:row>18</xdr:row>
      <xdr:rowOff>23856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48795"/>
          <a:ext cx="647700" cy="8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87652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3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17554</xdr:rowOff>
    </xdr:from>
    <xdr:to>
      <xdr:col>26</xdr:col>
      <xdr:colOff>50800</xdr:colOff>
      <xdr:row>18</xdr:row>
      <xdr:rowOff>23856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51279"/>
          <a:ext cx="698500" cy="6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29100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7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17554</xdr:rowOff>
    </xdr:from>
    <xdr:to>
      <xdr:col>22</xdr:col>
      <xdr:colOff>114300</xdr:colOff>
      <xdr:row>18</xdr:row>
      <xdr:rowOff>55166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51279"/>
          <a:ext cx="698500" cy="37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67474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55166</xdr:rowOff>
    </xdr:from>
    <xdr:to>
      <xdr:col>18</xdr:col>
      <xdr:colOff>177800</xdr:colOff>
      <xdr:row>18</xdr:row>
      <xdr:rowOff>89784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88891"/>
          <a:ext cx="698500" cy="34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44508</xdr:rowOff>
    </xdr:from>
    <xdr:to>
      <xdr:col>19</xdr:col>
      <xdr:colOff>38100</xdr:colOff>
      <xdr:row>17</xdr:row>
      <xdr:rowOff>146108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156285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67224</xdr:rowOff>
    </xdr:from>
    <xdr:to>
      <xdr:col>15</xdr:col>
      <xdr:colOff>101600</xdr:colOff>
      <xdr:row>17</xdr:row>
      <xdr:rowOff>168824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7551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135720</xdr:rowOff>
    </xdr:from>
    <xdr:to>
      <xdr:col>29</xdr:col>
      <xdr:colOff>177800</xdr:colOff>
      <xdr:row>18</xdr:row>
      <xdr:rowOff>65870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97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107797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144506</xdr:rowOff>
    </xdr:from>
    <xdr:to>
      <xdr:col>26</xdr:col>
      <xdr:colOff>101600</xdr:colOff>
      <xdr:row>18</xdr:row>
      <xdr:rowOff>74656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06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59433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93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138204</xdr:rowOff>
    </xdr:from>
    <xdr:to>
      <xdr:col>22</xdr:col>
      <xdr:colOff>165100</xdr:colOff>
      <xdr:row>18</xdr:row>
      <xdr:rowOff>68354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0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53131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8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4366</xdr:rowOff>
    </xdr:from>
    <xdr:to>
      <xdr:col>19</xdr:col>
      <xdr:colOff>38100</xdr:colOff>
      <xdr:row>18</xdr:row>
      <xdr:rowOff>105966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8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90743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2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38984</xdr:rowOff>
    </xdr:from>
    <xdr:to>
      <xdr:col>15</xdr:col>
      <xdr:colOff>101600</xdr:colOff>
      <xdr:row>18</xdr:row>
      <xdr:rowOff>140584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72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125361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5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185375</xdr:rowOff>
    </xdr:from>
    <xdr:to>
      <xdr:col>29</xdr:col>
      <xdr:colOff>127000</xdr:colOff>
      <xdr:row>37</xdr:row>
      <xdr:rowOff>186110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310075"/>
          <a:ext cx="647700" cy="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239978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50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183040</xdr:rowOff>
    </xdr:from>
    <xdr:to>
      <xdr:col>26</xdr:col>
      <xdr:colOff>50800</xdr:colOff>
      <xdr:row>37</xdr:row>
      <xdr:rowOff>185375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307740"/>
          <a:ext cx="698500" cy="2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190149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00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183040</xdr:rowOff>
    </xdr:from>
    <xdr:to>
      <xdr:col>22</xdr:col>
      <xdr:colOff>114300</xdr:colOff>
      <xdr:row>37</xdr:row>
      <xdr:rowOff>186338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307740"/>
          <a:ext cx="698500" cy="3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204469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186338</xdr:rowOff>
    </xdr:from>
    <xdr:to>
      <xdr:col>18</xdr:col>
      <xdr:colOff>177800</xdr:colOff>
      <xdr:row>37</xdr:row>
      <xdr:rowOff>188199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311038"/>
          <a:ext cx="698500" cy="1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72918</xdr:rowOff>
    </xdr:from>
    <xdr:to>
      <xdr:col>19</xdr:col>
      <xdr:colOff>38100</xdr:colOff>
      <xdr:row>37</xdr:row>
      <xdr:rowOff>174518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97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13245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6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89067</xdr:rowOff>
    </xdr:from>
    <xdr:to>
      <xdr:col>15</xdr:col>
      <xdr:colOff>101600</xdr:colOff>
      <xdr:row>37</xdr:row>
      <xdr:rowOff>190667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213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29394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8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135310</xdr:rowOff>
    </xdr:from>
    <xdr:to>
      <xdr:col>29</xdr:col>
      <xdr:colOff>177800</xdr:colOff>
      <xdr:row>37</xdr:row>
      <xdr:rowOff>236910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60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107387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3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134575</xdr:rowOff>
    </xdr:from>
    <xdr:to>
      <xdr:col>26</xdr:col>
      <xdr:colOff>101600</xdr:colOff>
      <xdr:row>37</xdr:row>
      <xdr:rowOff>236175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59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220952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45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132240</xdr:rowOff>
    </xdr:from>
    <xdr:to>
      <xdr:col>22</xdr:col>
      <xdr:colOff>165100</xdr:colOff>
      <xdr:row>37</xdr:row>
      <xdr:rowOff>233840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56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218617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4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135538</xdr:rowOff>
    </xdr:from>
    <xdr:to>
      <xdr:col>19</xdr:col>
      <xdr:colOff>38100</xdr:colOff>
      <xdr:row>37</xdr:row>
      <xdr:rowOff>237138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60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221915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4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137399</xdr:rowOff>
    </xdr:from>
    <xdr:to>
      <xdr:col>15</xdr:col>
      <xdr:colOff>101600</xdr:colOff>
      <xdr:row>37</xdr:row>
      <xdr:rowOff>238999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62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223776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4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9,236
9,139
63.74
4,862,318
4,726,174
128,808
3,167,952
2,782,773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3949</xdr:rowOff>
    </xdr:from>
    <xdr:to>
      <xdr:col>24</xdr:col>
      <xdr:colOff>63500</xdr:colOff>
      <xdr:row>38</xdr:row>
      <xdr:rowOff>7844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19049"/>
          <a:ext cx="838200" cy="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23004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7844</xdr:rowOff>
    </xdr:from>
    <xdr:to>
      <xdr:col>19</xdr:col>
      <xdr:colOff>177800</xdr:colOff>
      <xdr:row>38</xdr:row>
      <xdr:rowOff>9604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22944"/>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126979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9604</xdr:rowOff>
    </xdr:from>
    <xdr:to>
      <xdr:col>15</xdr:col>
      <xdr:colOff>50800</xdr:colOff>
      <xdr:row>38</xdr:row>
      <xdr:rowOff>74640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24704"/>
          <a:ext cx="889000" cy="6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163029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74640</xdr:rowOff>
    </xdr:from>
    <xdr:to>
      <xdr:col>10</xdr:col>
      <xdr:colOff>114300</xdr:colOff>
      <xdr:row>38</xdr:row>
      <xdr:rowOff>91504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89740"/>
          <a:ext cx="889000" cy="1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14224</xdr:rowOff>
    </xdr:from>
    <xdr:to>
      <xdr:col>10</xdr:col>
      <xdr:colOff>165100</xdr:colOff>
      <xdr:row>37</xdr:row>
      <xdr:rowOff>115824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132351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3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32093</xdr:rowOff>
    </xdr:from>
    <xdr:to>
      <xdr:col>6</xdr:col>
      <xdr:colOff>38100</xdr:colOff>
      <xdr:row>37</xdr:row>
      <xdr:rowOff>133693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150220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124600</xdr:rowOff>
    </xdr:from>
    <xdr:to>
      <xdr:col>24</xdr:col>
      <xdr:colOff>114300</xdr:colOff>
      <xdr:row>38</xdr:row>
      <xdr:rowOff>54750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39527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8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128494</xdr:rowOff>
    </xdr:from>
    <xdr:to>
      <xdr:col>20</xdr:col>
      <xdr:colOff>38100</xdr:colOff>
      <xdr:row>38</xdr:row>
      <xdr:rowOff>58644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7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49771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6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130254</xdr:rowOff>
    </xdr:from>
    <xdr:to>
      <xdr:col>15</xdr:col>
      <xdr:colOff>101600</xdr:colOff>
      <xdr:row>38</xdr:row>
      <xdr:rowOff>60404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51531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6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23840</xdr:rowOff>
    </xdr:from>
    <xdr:to>
      <xdr:col>10</xdr:col>
      <xdr:colOff>165100</xdr:colOff>
      <xdr:row>38</xdr:row>
      <xdr:rowOff>125440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3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116567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3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40704</xdr:rowOff>
    </xdr:from>
    <xdr:to>
      <xdr:col>6</xdr:col>
      <xdr:colOff>38100</xdr:colOff>
      <xdr:row>38</xdr:row>
      <xdr:rowOff>142304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5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133431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4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103747</xdr:rowOff>
    </xdr:from>
    <xdr:to>
      <xdr:col>24</xdr:col>
      <xdr:colOff>63500</xdr:colOff>
      <xdr:row>58</xdr:row>
      <xdr:rowOff>106058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47847"/>
          <a:ext cx="838200" cy="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98577</xdr:rowOff>
    </xdr:from>
    <xdr:to>
      <xdr:col>19</xdr:col>
      <xdr:colOff>177800</xdr:colOff>
      <xdr:row>58</xdr:row>
      <xdr:rowOff>106058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42677"/>
          <a:ext cx="889000" cy="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27719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2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98577</xdr:rowOff>
    </xdr:from>
    <xdr:to>
      <xdr:col>15</xdr:col>
      <xdr:colOff>50800</xdr:colOff>
      <xdr:row>58</xdr:row>
      <xdr:rowOff>118836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42677"/>
          <a:ext cx="889000" cy="2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35913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118836</xdr:rowOff>
    </xdr:from>
    <xdr:to>
      <xdr:col>10</xdr:col>
      <xdr:colOff>114300</xdr:colOff>
      <xdr:row>58</xdr:row>
      <xdr:rowOff>121890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2936"/>
          <a:ext cx="889000" cy="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152689</xdr:rowOff>
    </xdr:from>
    <xdr:to>
      <xdr:col>10</xdr:col>
      <xdr:colOff>165100</xdr:colOff>
      <xdr:row>58</xdr:row>
      <xdr:rowOff>82839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2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99366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0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163002</xdr:rowOff>
    </xdr:from>
    <xdr:to>
      <xdr:col>6</xdr:col>
      <xdr:colOff>38100</xdr:colOff>
      <xdr:row>58</xdr:row>
      <xdr:rowOff>93152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109679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1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52947</xdr:rowOff>
    </xdr:from>
    <xdr:to>
      <xdr:col>24</xdr:col>
      <xdr:colOff>114300</xdr:colOff>
      <xdr:row>58</xdr:row>
      <xdr:rowOff>154547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9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139324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1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55258</xdr:rowOff>
    </xdr:from>
    <xdr:to>
      <xdr:col>20</xdr:col>
      <xdr:colOff>38100</xdr:colOff>
      <xdr:row>58</xdr:row>
      <xdr:rowOff>156858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9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147985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9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47777</xdr:rowOff>
    </xdr:from>
    <xdr:to>
      <xdr:col>15</xdr:col>
      <xdr:colOff>101600</xdr:colOff>
      <xdr:row>58</xdr:row>
      <xdr:rowOff>149377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140504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8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68036</xdr:rowOff>
    </xdr:from>
    <xdr:to>
      <xdr:col>10</xdr:col>
      <xdr:colOff>165100</xdr:colOff>
      <xdr:row>58</xdr:row>
      <xdr:rowOff>169636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160763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71090</xdr:rowOff>
    </xdr:from>
    <xdr:to>
      <xdr:col>6</xdr:col>
      <xdr:colOff>38100</xdr:colOff>
      <xdr:row>59</xdr:row>
      <xdr:rowOff>1240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163817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67977</xdr:rowOff>
    </xdr:from>
    <xdr:to>
      <xdr:col>24</xdr:col>
      <xdr:colOff>63500</xdr:colOff>
      <xdr:row>76</xdr:row>
      <xdr:rowOff>88475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098177"/>
          <a:ext cx="8382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88777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90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67977</xdr:rowOff>
    </xdr:from>
    <xdr:to>
      <xdr:col>19</xdr:col>
      <xdr:colOff>177800</xdr:colOff>
      <xdr:row>76</xdr:row>
      <xdr:rowOff>136271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098177"/>
          <a:ext cx="889000" cy="6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37304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102857</xdr:rowOff>
    </xdr:from>
    <xdr:to>
      <xdr:col>15</xdr:col>
      <xdr:colOff>50800</xdr:colOff>
      <xdr:row>76</xdr:row>
      <xdr:rowOff>136271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133057"/>
          <a:ext cx="889000" cy="3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62050</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102857</xdr:rowOff>
    </xdr:from>
    <xdr:to>
      <xdr:col>10</xdr:col>
      <xdr:colOff>114300</xdr:colOff>
      <xdr:row>76</xdr:row>
      <xdr:rowOff>125946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133057"/>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65069</xdr:rowOff>
    </xdr:from>
    <xdr:to>
      <xdr:col>10</xdr:col>
      <xdr:colOff>165100</xdr:colOff>
      <xdr:row>78</xdr:row>
      <xdr:rowOff>166669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3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157796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53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68231</xdr:rowOff>
    </xdr:from>
    <xdr:to>
      <xdr:col>6</xdr:col>
      <xdr:colOff>38100</xdr:colOff>
      <xdr:row>78</xdr:row>
      <xdr:rowOff>169831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4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160958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3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37675</xdr:rowOff>
    </xdr:from>
    <xdr:to>
      <xdr:col>24</xdr:col>
      <xdr:colOff>114300</xdr:colOff>
      <xdr:row>76</xdr:row>
      <xdr:rowOff>139275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0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60551</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1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17177</xdr:rowOff>
    </xdr:from>
    <xdr:to>
      <xdr:col>20</xdr:col>
      <xdr:colOff>38100</xdr:colOff>
      <xdr:row>76</xdr:row>
      <xdr:rowOff>118777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04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135303</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8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85471</xdr:rowOff>
    </xdr:from>
    <xdr:to>
      <xdr:col>15</xdr:col>
      <xdr:colOff>101600</xdr:colOff>
      <xdr:row>77</xdr:row>
      <xdr:rowOff>15621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32148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52057</xdr:rowOff>
    </xdr:from>
    <xdr:to>
      <xdr:col>10</xdr:col>
      <xdr:colOff>165100</xdr:colOff>
      <xdr:row>76</xdr:row>
      <xdr:rowOff>153657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08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170184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85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75146</xdr:rowOff>
    </xdr:from>
    <xdr:to>
      <xdr:col>6</xdr:col>
      <xdr:colOff>38100</xdr:colOff>
      <xdr:row>77</xdr:row>
      <xdr:rowOff>5296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0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21823</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88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102274</xdr:rowOff>
    </xdr:from>
    <xdr:to>
      <xdr:col>24</xdr:col>
      <xdr:colOff>63500</xdr:colOff>
      <xdr:row>96</xdr:row>
      <xdr:rowOff>63326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390024"/>
          <a:ext cx="838200" cy="13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102274</xdr:rowOff>
    </xdr:from>
    <xdr:to>
      <xdr:col>19</xdr:col>
      <xdr:colOff>177800</xdr:colOff>
      <xdr:row>97</xdr:row>
      <xdr:rowOff>14232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390024"/>
          <a:ext cx="889000" cy="25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150051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9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3901</xdr:rowOff>
    </xdr:from>
    <xdr:to>
      <xdr:col>15</xdr:col>
      <xdr:colOff>50800</xdr:colOff>
      <xdr:row>97</xdr:row>
      <xdr:rowOff>14232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34551"/>
          <a:ext cx="889000" cy="1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71566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3901</xdr:rowOff>
    </xdr:from>
    <xdr:to>
      <xdr:col>10</xdr:col>
      <xdr:colOff>114300</xdr:colOff>
      <xdr:row>97</xdr:row>
      <xdr:rowOff>40891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34551"/>
          <a:ext cx="889000" cy="3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22319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116016</xdr:rowOff>
    </xdr:from>
    <xdr:to>
      <xdr:col>6</xdr:col>
      <xdr:colOff>38100</xdr:colOff>
      <xdr:row>97</xdr:row>
      <xdr:rowOff>46166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62693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12526</xdr:rowOff>
    </xdr:from>
    <xdr:to>
      <xdr:col>24</xdr:col>
      <xdr:colOff>114300</xdr:colOff>
      <xdr:row>96</xdr:row>
      <xdr:rowOff>114126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7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162403</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5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51474</xdr:rowOff>
    </xdr:from>
    <xdr:to>
      <xdr:col>20</xdr:col>
      <xdr:colOff>38100</xdr:colOff>
      <xdr:row>95</xdr:row>
      <xdr:rowOff>153074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3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144201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43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134882</xdr:rowOff>
    </xdr:from>
    <xdr:to>
      <xdr:col>15</xdr:col>
      <xdr:colOff>101600</xdr:colOff>
      <xdr:row>97</xdr:row>
      <xdr:rowOff>65032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9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56159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124551</xdr:rowOff>
    </xdr:from>
    <xdr:to>
      <xdr:col>10</xdr:col>
      <xdr:colOff>165100</xdr:colOff>
      <xdr:row>97</xdr:row>
      <xdr:rowOff>54701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8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45828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7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161541</xdr:rowOff>
    </xdr:from>
    <xdr:to>
      <xdr:col>6</xdr:col>
      <xdr:colOff>38100</xdr:colOff>
      <xdr:row>97</xdr:row>
      <xdr:rowOff>91691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2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82818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1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43711</xdr:rowOff>
    </xdr:from>
    <xdr:to>
      <xdr:col>55</xdr:col>
      <xdr:colOff>0</xdr:colOff>
      <xdr:row>37</xdr:row>
      <xdr:rowOff>85829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387361"/>
          <a:ext cx="838200" cy="4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92947</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9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99235</xdr:rowOff>
    </xdr:from>
    <xdr:to>
      <xdr:col>50</xdr:col>
      <xdr:colOff>114300</xdr:colOff>
      <xdr:row>37</xdr:row>
      <xdr:rowOff>85829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099985"/>
          <a:ext cx="889000" cy="32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52758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99235</xdr:rowOff>
    </xdr:from>
    <xdr:to>
      <xdr:col>45</xdr:col>
      <xdr:colOff>177800</xdr:colOff>
      <xdr:row>37</xdr:row>
      <xdr:rowOff>149628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099985"/>
          <a:ext cx="889000" cy="39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86326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149628</xdr:rowOff>
    </xdr:from>
    <xdr:to>
      <xdr:col>41</xdr:col>
      <xdr:colOff>50800</xdr:colOff>
      <xdr:row>37</xdr:row>
      <xdr:rowOff>166694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493278"/>
          <a:ext cx="889000" cy="1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102979</xdr:rowOff>
    </xdr:from>
    <xdr:to>
      <xdr:col>41</xdr:col>
      <xdr:colOff>101600</xdr:colOff>
      <xdr:row>38</xdr:row>
      <xdr:rowOff>33128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4662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24255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3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107697</xdr:rowOff>
    </xdr:from>
    <xdr:to>
      <xdr:col>36</xdr:col>
      <xdr:colOff>165100</xdr:colOff>
      <xdr:row>38</xdr:row>
      <xdr:rowOff>37847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45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54374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22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164361</xdr:rowOff>
    </xdr:from>
    <xdr:to>
      <xdr:col>55</xdr:col>
      <xdr:colOff>50800</xdr:colOff>
      <xdr:row>37</xdr:row>
      <xdr:rowOff>94511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3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142788</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14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35029</xdr:rowOff>
    </xdr:from>
    <xdr:to>
      <xdr:col>50</xdr:col>
      <xdr:colOff>165100</xdr:colOff>
      <xdr:row>37</xdr:row>
      <xdr:rowOff>136629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7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127756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647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48435</xdr:rowOff>
    </xdr:from>
    <xdr:to>
      <xdr:col>46</xdr:col>
      <xdr:colOff>38100</xdr:colOff>
      <xdr:row>35</xdr:row>
      <xdr:rowOff>150035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04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141162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6141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98828</xdr:rowOff>
    </xdr:from>
    <xdr:to>
      <xdr:col>41</xdr:col>
      <xdr:colOff>101600</xdr:colOff>
      <xdr:row>38</xdr:row>
      <xdr:rowOff>28978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45505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1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115894</xdr:rowOff>
    </xdr:from>
    <xdr:to>
      <xdr:col>36</xdr:col>
      <xdr:colOff>165100</xdr:colOff>
      <xdr:row>38</xdr:row>
      <xdr:rowOff>46044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45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37171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55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9646</xdr:rowOff>
    </xdr:from>
    <xdr:to>
      <xdr:col>55</xdr:col>
      <xdr:colOff>0</xdr:colOff>
      <xdr:row>59</xdr:row>
      <xdr:rowOff>19074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125196"/>
          <a:ext cx="838200" cy="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2091</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74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947</xdr:rowOff>
    </xdr:from>
    <xdr:to>
      <xdr:col>50</xdr:col>
      <xdr:colOff>114300</xdr:colOff>
      <xdr:row>59</xdr:row>
      <xdr:rowOff>19074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116497"/>
          <a:ext cx="889000" cy="1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107456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0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167989</xdr:rowOff>
    </xdr:from>
    <xdr:to>
      <xdr:col>45</xdr:col>
      <xdr:colOff>177800</xdr:colOff>
      <xdr:row>59</xdr:row>
      <xdr:rowOff>947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112089"/>
          <a:ext cx="889000" cy="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123980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72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167989</xdr:rowOff>
    </xdr:from>
    <xdr:to>
      <xdr:col>41</xdr:col>
      <xdr:colOff>50800</xdr:colOff>
      <xdr:row>59</xdr:row>
      <xdr:rowOff>3645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112089"/>
          <a:ext cx="889000" cy="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33795</xdr:rowOff>
    </xdr:from>
    <xdr:to>
      <xdr:col>41</xdr:col>
      <xdr:colOff>101600</xdr:colOff>
      <xdr:row>58</xdr:row>
      <xdr:rowOff>135395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7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151922</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75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52923</xdr:rowOff>
    </xdr:from>
    <xdr:to>
      <xdr:col>36</xdr:col>
      <xdr:colOff>165100</xdr:colOff>
      <xdr:row>58</xdr:row>
      <xdr:rowOff>154523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171050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77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130296</xdr:rowOff>
    </xdr:from>
    <xdr:to>
      <xdr:col>55</xdr:col>
      <xdr:colOff>50800</xdr:colOff>
      <xdr:row>59</xdr:row>
      <xdr:rowOff>60446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45223</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8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139724</xdr:rowOff>
    </xdr:from>
    <xdr:to>
      <xdr:col>50</xdr:col>
      <xdr:colOff>165100</xdr:colOff>
      <xdr:row>59</xdr:row>
      <xdr:rowOff>69874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8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61001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7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121597</xdr:rowOff>
    </xdr:from>
    <xdr:to>
      <xdr:col>46</xdr:col>
      <xdr:colOff>38100</xdr:colOff>
      <xdr:row>59</xdr:row>
      <xdr:rowOff>51747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6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42874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5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117189</xdr:rowOff>
    </xdr:from>
    <xdr:to>
      <xdr:col>41</xdr:col>
      <xdr:colOff>101600</xdr:colOff>
      <xdr:row>59</xdr:row>
      <xdr:rowOff>47339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6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38466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124295</xdr:rowOff>
    </xdr:from>
    <xdr:to>
      <xdr:col>36</xdr:col>
      <xdr:colOff>165100</xdr:colOff>
      <xdr:row>59</xdr:row>
      <xdr:rowOff>54445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6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45572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6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37822</xdr:rowOff>
    </xdr:from>
    <xdr:to>
      <xdr:col>55</xdr:col>
      <xdr:colOff>0</xdr:colOff>
      <xdr:row>79</xdr:row>
      <xdr:rowOff>41794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82372"/>
          <a:ext cx="838200" cy="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1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33751</xdr:rowOff>
    </xdr:from>
    <xdr:to>
      <xdr:col>50</xdr:col>
      <xdr:colOff>114300</xdr:colOff>
      <xdr:row>79</xdr:row>
      <xdr:rowOff>41794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7830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58698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33751</xdr:rowOff>
    </xdr:from>
    <xdr:to>
      <xdr:col>45</xdr:col>
      <xdr:colOff>177800</xdr:colOff>
      <xdr:row>79</xdr:row>
      <xdr:rowOff>35675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578301"/>
          <a:ext cx="8890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62180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35675</xdr:rowOff>
    </xdr:from>
    <xdr:to>
      <xdr:col>41</xdr:col>
      <xdr:colOff>50800</xdr:colOff>
      <xdr:row>79</xdr:row>
      <xdr:rowOff>42712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580225"/>
          <a:ext cx="889000" cy="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117275</xdr:rowOff>
    </xdr:from>
    <xdr:to>
      <xdr:col>41</xdr:col>
      <xdr:colOff>101600</xdr:colOff>
      <xdr:row>79</xdr:row>
      <xdr:rowOff>47425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9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63952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6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131891</xdr:rowOff>
    </xdr:from>
    <xdr:to>
      <xdr:col>36</xdr:col>
      <xdr:colOff>165100</xdr:colOff>
      <xdr:row>79</xdr:row>
      <xdr:rowOff>62041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5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78568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158472</xdr:rowOff>
    </xdr:from>
    <xdr:to>
      <xdr:col>55</xdr:col>
      <xdr:colOff>50800</xdr:colOff>
      <xdr:row>79</xdr:row>
      <xdr:rowOff>88622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3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73399</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4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162444</xdr:rowOff>
    </xdr:from>
    <xdr:to>
      <xdr:col>50</xdr:col>
      <xdr:colOff>165100</xdr:colOff>
      <xdr:row>79</xdr:row>
      <xdr:rowOff>92594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3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83721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2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154401</xdr:rowOff>
    </xdr:from>
    <xdr:to>
      <xdr:col>46</xdr:col>
      <xdr:colOff>38100</xdr:colOff>
      <xdr:row>79</xdr:row>
      <xdr:rowOff>84551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2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75678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2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156325</xdr:rowOff>
    </xdr:from>
    <xdr:to>
      <xdr:col>41</xdr:col>
      <xdr:colOff>101600</xdr:colOff>
      <xdr:row>79</xdr:row>
      <xdr:rowOff>86475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2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77602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62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163362</xdr:rowOff>
    </xdr:from>
    <xdr:to>
      <xdr:col>36</xdr:col>
      <xdr:colOff>165100</xdr:colOff>
      <xdr:row>79</xdr:row>
      <xdr:rowOff>93512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84639</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62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140591</xdr:rowOff>
    </xdr:from>
    <xdr:to>
      <xdr:col>55</xdr:col>
      <xdr:colOff>0</xdr:colOff>
      <xdr:row>98</xdr:row>
      <xdr:rowOff>160739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942691"/>
          <a:ext cx="838200" cy="2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58289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1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142447</xdr:rowOff>
    </xdr:from>
    <xdr:to>
      <xdr:col>50</xdr:col>
      <xdr:colOff>114300</xdr:colOff>
      <xdr:row>98</xdr:row>
      <xdr:rowOff>160739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944547"/>
          <a:ext cx="889000" cy="1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153999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138054</xdr:rowOff>
    </xdr:from>
    <xdr:to>
      <xdr:col>45</xdr:col>
      <xdr:colOff>177800</xdr:colOff>
      <xdr:row>98</xdr:row>
      <xdr:rowOff>142447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940154"/>
          <a:ext cx="889000" cy="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6255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108679</xdr:rowOff>
    </xdr:from>
    <xdr:to>
      <xdr:col>41</xdr:col>
      <xdr:colOff>50800</xdr:colOff>
      <xdr:row>98</xdr:row>
      <xdr:rowOff>138054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910779"/>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125746</xdr:rowOff>
    </xdr:from>
    <xdr:to>
      <xdr:col>41</xdr:col>
      <xdr:colOff>101600</xdr:colOff>
      <xdr:row>98</xdr:row>
      <xdr:rowOff>55896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75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72423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53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147292</xdr:rowOff>
    </xdr:from>
    <xdr:to>
      <xdr:col>36</xdr:col>
      <xdr:colOff>165100</xdr:colOff>
      <xdr:row>98</xdr:row>
      <xdr:rowOff>77442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7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93969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5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89791</xdr:rowOff>
    </xdr:from>
    <xdr:to>
      <xdr:col>55</xdr:col>
      <xdr:colOff>50800</xdr:colOff>
      <xdr:row>99</xdr:row>
      <xdr:rowOff>19941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89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4718</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80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109939</xdr:rowOff>
    </xdr:from>
    <xdr:to>
      <xdr:col>50</xdr:col>
      <xdr:colOff>165100</xdr:colOff>
      <xdr:row>99</xdr:row>
      <xdr:rowOff>40089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91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31216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700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91647</xdr:rowOff>
    </xdr:from>
    <xdr:to>
      <xdr:col>46</xdr:col>
      <xdr:colOff>38100</xdr:colOff>
      <xdr:row>99</xdr:row>
      <xdr:rowOff>21797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9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12924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98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87254</xdr:rowOff>
    </xdr:from>
    <xdr:to>
      <xdr:col>41</xdr:col>
      <xdr:colOff>101600</xdr:colOff>
      <xdr:row>99</xdr:row>
      <xdr:rowOff>17404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8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8531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98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57879</xdr:rowOff>
    </xdr:from>
    <xdr:to>
      <xdr:col>36</xdr:col>
      <xdr:colOff>165100</xdr:colOff>
      <xdr:row>98</xdr:row>
      <xdr:rowOff>159479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5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150606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5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33508</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20058"/>
          <a:ext cx="889000" cy="1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33508</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20058"/>
          <a:ext cx="889000" cy="1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11490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35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37577</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24127"/>
          <a:ext cx="889000" cy="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115296</xdr:rowOff>
    </xdr:from>
    <xdr:to>
      <xdr:col>72</xdr:col>
      <xdr:colOff>38100</xdr:colOff>
      <xdr:row>39</xdr:row>
      <xdr:rowOff>45446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3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61973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40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129347</xdr:rowOff>
    </xdr:from>
    <xdr:to>
      <xdr:col>67</xdr:col>
      <xdr:colOff>101600</xdr:colOff>
      <xdr:row>39</xdr:row>
      <xdr:rowOff>59497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4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76024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1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154158</xdr:rowOff>
    </xdr:from>
    <xdr:to>
      <xdr:col>76</xdr:col>
      <xdr:colOff>165100</xdr:colOff>
      <xdr:row>39</xdr:row>
      <xdr:rowOff>84308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6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75435</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76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158227</xdr:rowOff>
    </xdr:from>
    <xdr:to>
      <xdr:col>67</xdr:col>
      <xdr:colOff>101600</xdr:colOff>
      <xdr:row>39</xdr:row>
      <xdr:rowOff>88377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7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79504</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766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81311</xdr:rowOff>
    </xdr:from>
    <xdr:to>
      <xdr:col>85</xdr:col>
      <xdr:colOff>127000</xdr:colOff>
      <xdr:row>78</xdr:row>
      <xdr:rowOff>81860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454411"/>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27309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57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81311</xdr:rowOff>
    </xdr:from>
    <xdr:to>
      <xdr:col>81</xdr:col>
      <xdr:colOff>50800</xdr:colOff>
      <xdr:row>78</xdr:row>
      <xdr:rowOff>81823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454411"/>
          <a:ext cx="88900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134904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81823</xdr:rowOff>
    </xdr:from>
    <xdr:to>
      <xdr:col>76</xdr:col>
      <xdr:colOff>114300</xdr:colOff>
      <xdr:row>78</xdr:row>
      <xdr:rowOff>82265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454923"/>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6662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79056</xdr:rowOff>
    </xdr:from>
    <xdr:to>
      <xdr:col>71</xdr:col>
      <xdr:colOff>177800</xdr:colOff>
      <xdr:row>78</xdr:row>
      <xdr:rowOff>82265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452156"/>
          <a:ext cx="889000" cy="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130600</xdr:rowOff>
    </xdr:from>
    <xdr:to>
      <xdr:col>72</xdr:col>
      <xdr:colOff>38100</xdr:colOff>
      <xdr:row>78</xdr:row>
      <xdr:rowOff>60750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33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77277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10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137074</xdr:rowOff>
    </xdr:from>
    <xdr:to>
      <xdr:col>67</xdr:col>
      <xdr:colOff>101600</xdr:colOff>
      <xdr:row>78</xdr:row>
      <xdr:rowOff>67224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33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83751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1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31060</xdr:rowOff>
    </xdr:from>
    <xdr:to>
      <xdr:col>85</xdr:col>
      <xdr:colOff>177800</xdr:colOff>
      <xdr:row>78</xdr:row>
      <xdr:rowOff>132660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4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117437</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31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30511</xdr:rowOff>
    </xdr:from>
    <xdr:to>
      <xdr:col>81</xdr:col>
      <xdr:colOff>101600</xdr:colOff>
      <xdr:row>78</xdr:row>
      <xdr:rowOff>132111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40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123238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49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31023</xdr:rowOff>
    </xdr:from>
    <xdr:to>
      <xdr:col>76</xdr:col>
      <xdr:colOff>165100</xdr:colOff>
      <xdr:row>78</xdr:row>
      <xdr:rowOff>132623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40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123750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49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31465</xdr:rowOff>
    </xdr:from>
    <xdr:to>
      <xdr:col>72</xdr:col>
      <xdr:colOff>38100</xdr:colOff>
      <xdr:row>78</xdr:row>
      <xdr:rowOff>133065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40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124192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49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28256</xdr:rowOff>
    </xdr:from>
    <xdr:to>
      <xdr:col>67</xdr:col>
      <xdr:colOff>101600</xdr:colOff>
      <xdr:row>78</xdr:row>
      <xdr:rowOff>129856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40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120983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49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102181</xdr:rowOff>
    </xdr:from>
    <xdr:to>
      <xdr:col>85</xdr:col>
      <xdr:colOff>127000</xdr:colOff>
      <xdr:row>98</xdr:row>
      <xdr:rowOff>145328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904281"/>
          <a:ext cx="838200" cy="4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102181</xdr:rowOff>
    </xdr:from>
    <xdr:to>
      <xdr:col>81</xdr:col>
      <xdr:colOff>50800</xdr:colOff>
      <xdr:row>99</xdr:row>
      <xdr:rowOff>25203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904281"/>
          <a:ext cx="889000" cy="9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130974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5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25203</xdr:rowOff>
    </xdr:from>
    <xdr:to>
      <xdr:col>76</xdr:col>
      <xdr:colOff>114300</xdr:colOff>
      <xdr:row>99</xdr:row>
      <xdr:rowOff>41529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998753"/>
          <a:ext cx="889000" cy="1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13381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64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41529</xdr:rowOff>
    </xdr:from>
    <xdr:to>
      <xdr:col>71</xdr:col>
      <xdr:colOff>177800</xdr:colOff>
      <xdr:row>99</xdr:row>
      <xdr:rowOff>43844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7015079"/>
          <a:ext cx="889000" cy="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116167</xdr:rowOff>
    </xdr:from>
    <xdr:to>
      <xdr:col>72</xdr:col>
      <xdr:colOff>38100</xdr:colOff>
      <xdr:row>99</xdr:row>
      <xdr:rowOff>46317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91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62844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9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116475</xdr:rowOff>
    </xdr:from>
    <xdr:to>
      <xdr:col>67</xdr:col>
      <xdr:colOff>101600</xdr:colOff>
      <xdr:row>99</xdr:row>
      <xdr:rowOff>46625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91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63152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9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94528</xdr:rowOff>
    </xdr:from>
    <xdr:to>
      <xdr:col>85</xdr:col>
      <xdr:colOff>177800</xdr:colOff>
      <xdr:row>99</xdr:row>
      <xdr:rowOff>24678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9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9455</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1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51381</xdr:rowOff>
    </xdr:from>
    <xdr:to>
      <xdr:col>81</xdr:col>
      <xdr:colOff>101600</xdr:colOff>
      <xdr:row>98</xdr:row>
      <xdr:rowOff>152981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5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144108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94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145853</xdr:rowOff>
    </xdr:from>
    <xdr:to>
      <xdr:col>76</xdr:col>
      <xdr:colOff>165100</xdr:colOff>
      <xdr:row>99</xdr:row>
      <xdr:rowOff>76003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4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67130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70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162179</xdr:rowOff>
    </xdr:from>
    <xdr:to>
      <xdr:col>72</xdr:col>
      <xdr:colOff>38100</xdr:colOff>
      <xdr:row>99</xdr:row>
      <xdr:rowOff>92329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6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83456</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705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164494</xdr:rowOff>
    </xdr:from>
    <xdr:to>
      <xdr:col>67</xdr:col>
      <xdr:colOff>101600</xdr:colOff>
      <xdr:row>99</xdr:row>
      <xdr:rowOff>94644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6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85771</xdr:rowOff>
    </xdr:from>
    <xdr:ext cx="378565"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25017" y="17059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90620</xdr:rowOff>
    </xdr:from>
    <xdr:to>
      <xdr:col>116</xdr:col>
      <xdr:colOff>63500</xdr:colOff>
      <xdr:row>37</xdr:row>
      <xdr:rowOff>160914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434270"/>
          <a:ext cx="838200" cy="7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8669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523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90620</xdr:rowOff>
    </xdr:from>
    <xdr:to>
      <xdr:col>111</xdr:col>
      <xdr:colOff>177800</xdr:colOff>
      <xdr:row>37</xdr:row>
      <xdr:rowOff>138763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434270"/>
          <a:ext cx="889000" cy="4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131472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138763</xdr:rowOff>
    </xdr:from>
    <xdr:to>
      <xdr:col>107</xdr:col>
      <xdr:colOff>50800</xdr:colOff>
      <xdr:row>38</xdr:row>
      <xdr:rowOff>56786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482413"/>
          <a:ext cx="889000" cy="8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133552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64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1969</xdr:rowOff>
    </xdr:from>
    <xdr:to>
      <xdr:col>102</xdr:col>
      <xdr:colOff>114300</xdr:colOff>
      <xdr:row>38</xdr:row>
      <xdr:rowOff>56786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517069"/>
          <a:ext cx="889000" cy="5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36596</xdr:rowOff>
    </xdr:from>
    <xdr:to>
      <xdr:col>102</xdr:col>
      <xdr:colOff>165100</xdr:colOff>
      <xdr:row>38</xdr:row>
      <xdr:rowOff>138196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5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129323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6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25052</xdr:rowOff>
    </xdr:from>
    <xdr:to>
      <xdr:col>98</xdr:col>
      <xdr:colOff>38100</xdr:colOff>
      <xdr:row>38</xdr:row>
      <xdr:rowOff>126652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117779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632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110114</xdr:rowOff>
    </xdr:from>
    <xdr:to>
      <xdr:col>116</xdr:col>
      <xdr:colOff>114300</xdr:colOff>
      <xdr:row>38</xdr:row>
      <xdr:rowOff>40264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45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132991</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30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39820</xdr:rowOff>
    </xdr:from>
    <xdr:to>
      <xdr:col>112</xdr:col>
      <xdr:colOff>38100</xdr:colOff>
      <xdr:row>37</xdr:row>
      <xdr:rowOff>141420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3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157947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15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87963</xdr:rowOff>
    </xdr:from>
    <xdr:to>
      <xdr:col>107</xdr:col>
      <xdr:colOff>101600</xdr:colOff>
      <xdr:row>38</xdr:row>
      <xdr:rowOff>18113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43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34640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20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5986</xdr:rowOff>
    </xdr:from>
    <xdr:to>
      <xdr:col>102</xdr:col>
      <xdr:colOff>165100</xdr:colOff>
      <xdr:row>38</xdr:row>
      <xdr:rowOff>107586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52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124114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29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122618</xdr:rowOff>
    </xdr:from>
    <xdr:to>
      <xdr:col>98</xdr:col>
      <xdr:colOff>38100</xdr:colOff>
      <xdr:row>38</xdr:row>
      <xdr:rowOff>52769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4662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69295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24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138868</xdr:rowOff>
    </xdr:from>
    <xdr:to>
      <xdr:col>116</xdr:col>
      <xdr:colOff>63500</xdr:colOff>
      <xdr:row>58</xdr:row>
      <xdr:rowOff>138895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82968"/>
          <a:ext cx="8382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138864</xdr:rowOff>
    </xdr:from>
    <xdr:to>
      <xdr:col>111</xdr:col>
      <xdr:colOff>177800</xdr:colOff>
      <xdr:row>58</xdr:row>
      <xdr:rowOff>138895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82964"/>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138539</xdr:rowOff>
    </xdr:from>
    <xdr:to>
      <xdr:col>107</xdr:col>
      <xdr:colOff>50800</xdr:colOff>
      <xdr:row>58</xdr:row>
      <xdr:rowOff>138864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82639"/>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136937</xdr:rowOff>
    </xdr:from>
    <xdr:to>
      <xdr:col>102</xdr:col>
      <xdr:colOff>114300</xdr:colOff>
      <xdr:row>58</xdr:row>
      <xdr:rowOff>138539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81037"/>
          <a:ext cx="889000" cy="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83514</xdr:rowOff>
    </xdr:from>
    <xdr:to>
      <xdr:col>102</xdr:col>
      <xdr:colOff>165100</xdr:colOff>
      <xdr:row>59</xdr:row>
      <xdr:rowOff>13664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2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30191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0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83980</xdr:rowOff>
    </xdr:from>
    <xdr:to>
      <xdr:col>98</xdr:col>
      <xdr:colOff>38100</xdr:colOff>
      <xdr:row>59</xdr:row>
      <xdr:rowOff>14130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30657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88068</xdr:rowOff>
    </xdr:from>
    <xdr:to>
      <xdr:col>116</xdr:col>
      <xdr:colOff>114300</xdr:colOff>
      <xdr:row>59</xdr:row>
      <xdr:rowOff>18218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3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85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88095</xdr:rowOff>
    </xdr:from>
    <xdr:to>
      <xdr:col>112</xdr:col>
      <xdr:colOff>38100</xdr:colOff>
      <xdr:row>59</xdr:row>
      <xdr:rowOff>18245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3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9372</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24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88064</xdr:rowOff>
    </xdr:from>
    <xdr:to>
      <xdr:col>107</xdr:col>
      <xdr:colOff>101600</xdr:colOff>
      <xdr:row>59</xdr:row>
      <xdr:rowOff>18214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3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9341</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2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87739</xdr:rowOff>
    </xdr:from>
    <xdr:to>
      <xdr:col>102</xdr:col>
      <xdr:colOff>165100</xdr:colOff>
      <xdr:row>59</xdr:row>
      <xdr:rowOff>17889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3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9016</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24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86137</xdr:rowOff>
    </xdr:from>
    <xdr:to>
      <xdr:col>98</xdr:col>
      <xdr:colOff>38100</xdr:colOff>
      <xdr:row>59</xdr:row>
      <xdr:rowOff>16287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3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7414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2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33553</xdr:rowOff>
    </xdr:from>
    <xdr:to>
      <xdr:col>116</xdr:col>
      <xdr:colOff>63500</xdr:colOff>
      <xdr:row>76</xdr:row>
      <xdr:rowOff>66218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063753"/>
          <a:ext cx="838200" cy="3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106139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45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66218</xdr:rowOff>
    </xdr:from>
    <xdr:to>
      <xdr:col>111</xdr:col>
      <xdr:colOff>177800</xdr:colOff>
      <xdr:row>76</xdr:row>
      <xdr:rowOff>80060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96418"/>
          <a:ext cx="889000" cy="1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49534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3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77215</xdr:rowOff>
    </xdr:from>
    <xdr:to>
      <xdr:col>107</xdr:col>
      <xdr:colOff>50800</xdr:colOff>
      <xdr:row>76</xdr:row>
      <xdr:rowOff>80060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107415"/>
          <a:ext cx="8890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3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77215</xdr:rowOff>
    </xdr:from>
    <xdr:to>
      <xdr:col>102</xdr:col>
      <xdr:colOff>114300</xdr:colOff>
      <xdr:row>76</xdr:row>
      <xdr:rowOff>84696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107415"/>
          <a:ext cx="889000" cy="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115621</xdr:rowOff>
    </xdr:from>
    <xdr:to>
      <xdr:col>102</xdr:col>
      <xdr:colOff>165100</xdr:colOff>
      <xdr:row>75</xdr:row>
      <xdr:rowOff>45771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0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62298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57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108064</xdr:rowOff>
    </xdr:from>
    <xdr:to>
      <xdr:col>98</xdr:col>
      <xdr:colOff>38100</xdr:colOff>
      <xdr:row>75</xdr:row>
      <xdr:rowOff>38214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7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54741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57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154203</xdr:rowOff>
    </xdr:from>
    <xdr:to>
      <xdr:col>116</xdr:col>
      <xdr:colOff>114300</xdr:colOff>
      <xdr:row>76</xdr:row>
      <xdr:rowOff>84353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1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132630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9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15418</xdr:rowOff>
    </xdr:from>
    <xdr:to>
      <xdr:col>112</xdr:col>
      <xdr:colOff>38100</xdr:colOff>
      <xdr:row>76</xdr:row>
      <xdr:rowOff>117018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4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108145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29260</xdr:rowOff>
    </xdr:from>
    <xdr:to>
      <xdr:col>107</xdr:col>
      <xdr:colOff>101600</xdr:colOff>
      <xdr:row>76</xdr:row>
      <xdr:rowOff>130860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121987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5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26415</xdr:rowOff>
    </xdr:from>
    <xdr:to>
      <xdr:col>102</xdr:col>
      <xdr:colOff>165100</xdr:colOff>
      <xdr:row>76</xdr:row>
      <xdr:rowOff>128015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119142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4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33896</xdr:rowOff>
    </xdr:from>
    <xdr:to>
      <xdr:col>98</xdr:col>
      <xdr:colOff>38100</xdr:colOff>
      <xdr:row>76</xdr:row>
      <xdr:rowOff>135496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06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126623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15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職員数やラスパイレス指数が低いことから類似団体内平均値を大きく下回っている状況にある。普通建設事業費については、類似団体内平均値と比べ、大きく下回っている。今後、新学校給食センターの建設や老朽化した公共施設等の更新が見込まれるため、増額すると考えられる。</a:t>
          </a:r>
        </a:p>
        <a:p>
          <a:r>
            <a:rPr kumimoji="1" lang="ja-JP" altLang="en-US" sz="1300">
              <a:latin typeface="ＭＳ Ｐゴシック" panose="020B0600070205080204" pitchFamily="50" charset="-128"/>
              <a:ea typeface="ＭＳ Ｐゴシック" panose="020B0600070205080204" pitchFamily="50" charset="-128"/>
            </a:rPr>
            <a:t>　物件費については、以前から経費削減に取り組んでいることから、類似団体平均を下回っており、金額においても類似団体内の最小となっている。令和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応に係る消耗品や備品の購入、委託料等が増額となったことに加え、新型コロナウイルスワクチン接種事業費が増額となったため、前年度と比べ住民一人当たりのコストが</a:t>
          </a:r>
          <a:r>
            <a:rPr kumimoji="1" lang="en-US" altLang="ja-JP" sz="1300">
              <a:latin typeface="ＭＳ Ｐゴシック" panose="020B0600070205080204" pitchFamily="50" charset="-128"/>
              <a:ea typeface="ＭＳ Ｐゴシック" panose="020B0600070205080204" pitchFamily="50" charset="-128"/>
            </a:rPr>
            <a:t>1,213</a:t>
          </a:r>
          <a:r>
            <a:rPr kumimoji="1" lang="ja-JP" altLang="en-US" sz="1300">
              <a:latin typeface="ＭＳ Ｐゴシック" panose="020B0600070205080204" pitchFamily="50" charset="-128"/>
              <a:ea typeface="ＭＳ Ｐゴシック" panose="020B0600070205080204" pitchFamily="50" charset="-128"/>
            </a:rPr>
            <a:t>円増加した。維持補修費については、類似団体内平均値を上回っている状態にあるが、前年度と比べ町道・林道・河川等の補修工事が減額となったため、住民一人当たりのコストが</a:t>
          </a:r>
          <a:r>
            <a:rPr kumimoji="1" lang="en-US" altLang="ja-JP" sz="1300">
              <a:latin typeface="ＭＳ Ｐゴシック" panose="020B0600070205080204" pitchFamily="50" charset="-128"/>
              <a:ea typeface="ＭＳ Ｐゴシック" panose="020B0600070205080204" pitchFamily="50" charset="-128"/>
            </a:rPr>
            <a:t>1,076</a:t>
          </a:r>
          <a:r>
            <a:rPr kumimoji="1" lang="ja-JP" altLang="en-US" sz="1300">
              <a:latin typeface="ＭＳ Ｐゴシック" panose="020B0600070205080204" pitchFamily="50" charset="-128"/>
              <a:ea typeface="ＭＳ Ｐゴシック" panose="020B0600070205080204" pitchFamily="50" charset="-128"/>
            </a:rPr>
            <a:t>円減少している。</a:t>
          </a:r>
        </a:p>
        <a:p>
          <a:r>
            <a:rPr kumimoji="1" lang="ja-JP" altLang="en-US" sz="1300">
              <a:latin typeface="ＭＳ Ｐゴシック" panose="020B0600070205080204" pitchFamily="50" charset="-128"/>
              <a:ea typeface="ＭＳ Ｐゴシック" panose="020B0600070205080204" pitchFamily="50" charset="-128"/>
            </a:rPr>
            <a:t>　公債費については、過疎対策事業債の借入が開始となった一方で、平成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年度施設整備事業債等の過去の利率が高い起債の償還が終了したため、住民一人当たりのコストが横ばいで推移しており、類似団体平均を下回っている。　</a:t>
          </a:r>
        </a:p>
        <a:p>
          <a:r>
            <a:rPr kumimoji="1" lang="ja-JP" altLang="en-US" sz="1300">
              <a:latin typeface="ＭＳ Ｐゴシック" panose="020B0600070205080204" pitchFamily="50" charset="-128"/>
              <a:ea typeface="ＭＳ Ｐゴシック" panose="020B0600070205080204" pitchFamily="50" charset="-128"/>
            </a:rPr>
            <a:t>　積立金については、依然として類似団体平均を下回っている状況である。令和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年度は、公共施設整備基金積立金が皆増となった一方で、財政調整基金積立金が減額したため、前年度と比べ住民一人当たりのコストは</a:t>
          </a:r>
          <a:r>
            <a:rPr kumimoji="1" lang="en-US" altLang="ja-JP" sz="1300">
              <a:latin typeface="ＭＳ Ｐゴシック" panose="020B0600070205080204" pitchFamily="50" charset="-128"/>
              <a:ea typeface="ＭＳ Ｐゴシック" panose="020B0600070205080204" pitchFamily="50" charset="-128"/>
            </a:rPr>
            <a:t>22,649</a:t>
          </a:r>
          <a:r>
            <a:rPr kumimoji="1" lang="ja-JP" altLang="en-US" sz="1300">
              <a:latin typeface="ＭＳ Ｐゴシック" panose="020B0600070205080204" pitchFamily="50" charset="-128"/>
              <a:ea typeface="ＭＳ Ｐゴシック" panose="020B0600070205080204" pitchFamily="50" charset="-128"/>
            </a:rPr>
            <a:t>円減少した。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9,236
9,139
63.74
4,862,318
4,726,174
128,808
3,167,952
2,782,773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112268</xdr:rowOff>
    </xdr:from>
    <xdr:to>
      <xdr:col>24</xdr:col>
      <xdr:colOff>63500</xdr:colOff>
      <xdr:row>37</xdr:row>
      <xdr:rowOff>149034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55918"/>
          <a:ext cx="838200" cy="3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66438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5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96076</xdr:rowOff>
    </xdr:from>
    <xdr:to>
      <xdr:col>19</xdr:col>
      <xdr:colOff>177800</xdr:colOff>
      <xdr:row>37</xdr:row>
      <xdr:rowOff>112268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39726"/>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155211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96076</xdr:rowOff>
    </xdr:from>
    <xdr:to>
      <xdr:col>15</xdr:col>
      <xdr:colOff>50800</xdr:colOff>
      <xdr:row>37</xdr:row>
      <xdr:rowOff>117983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39726"/>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167022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117983</xdr:rowOff>
    </xdr:from>
    <xdr:to>
      <xdr:col>10</xdr:col>
      <xdr:colOff>114300</xdr:colOff>
      <xdr:row>37</xdr:row>
      <xdr:rowOff>125032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61633"/>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119190</xdr:rowOff>
    </xdr:from>
    <xdr:to>
      <xdr:col>10</xdr:col>
      <xdr:colOff>165100</xdr:colOff>
      <xdr:row>38</xdr:row>
      <xdr:rowOff>49340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40467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5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154241</xdr:rowOff>
    </xdr:from>
    <xdr:to>
      <xdr:col>6</xdr:col>
      <xdr:colOff>38100</xdr:colOff>
      <xdr:row>38</xdr:row>
      <xdr:rowOff>84392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4978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75519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59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98234</xdr:rowOff>
    </xdr:from>
    <xdr:to>
      <xdr:col>24</xdr:col>
      <xdr:colOff>114300</xdr:colOff>
      <xdr:row>38</xdr:row>
      <xdr:rowOff>28384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4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76661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2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61468</xdr:rowOff>
    </xdr:from>
    <xdr:to>
      <xdr:col>20</xdr:col>
      <xdr:colOff>38100</xdr:colOff>
      <xdr:row>37</xdr:row>
      <xdr:rowOff>163068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154195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9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45276</xdr:rowOff>
    </xdr:from>
    <xdr:to>
      <xdr:col>15</xdr:col>
      <xdr:colOff>101600</xdr:colOff>
      <xdr:row>37</xdr:row>
      <xdr:rowOff>146876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8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138003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8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67183</xdr:rowOff>
    </xdr:from>
    <xdr:to>
      <xdr:col>10</xdr:col>
      <xdr:colOff>165100</xdr:colOff>
      <xdr:row>37</xdr:row>
      <xdr:rowOff>168783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1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13860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8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74232</xdr:rowOff>
    </xdr:from>
    <xdr:to>
      <xdr:col>6</xdr:col>
      <xdr:colOff>38100</xdr:colOff>
      <xdr:row>38</xdr:row>
      <xdr:rowOff>4381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178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20909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9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126981</xdr:rowOff>
    </xdr:from>
    <xdr:to>
      <xdr:col>24</xdr:col>
      <xdr:colOff>63500</xdr:colOff>
      <xdr:row>58</xdr:row>
      <xdr:rowOff>133534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71081"/>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77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87149</xdr:rowOff>
    </xdr:from>
    <xdr:to>
      <xdr:col>19</xdr:col>
      <xdr:colOff>177800</xdr:colOff>
      <xdr:row>58</xdr:row>
      <xdr:rowOff>126981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31249"/>
          <a:ext cx="889000" cy="3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87149</xdr:rowOff>
    </xdr:from>
    <xdr:to>
      <xdr:col>15</xdr:col>
      <xdr:colOff>50800</xdr:colOff>
      <xdr:row>58</xdr:row>
      <xdr:rowOff>167663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31249"/>
          <a:ext cx="889000" cy="8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64287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6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167663</xdr:rowOff>
    </xdr:from>
    <xdr:to>
      <xdr:col>10</xdr:col>
      <xdr:colOff>114300</xdr:colOff>
      <xdr:row>58</xdr:row>
      <xdr:rowOff>169878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111763"/>
          <a:ext cx="889000" cy="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71100</xdr:rowOff>
    </xdr:from>
    <xdr:to>
      <xdr:col>10</xdr:col>
      <xdr:colOff>165100</xdr:colOff>
      <xdr:row>59</xdr:row>
      <xdr:rowOff>1250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1001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17777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9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78686</xdr:rowOff>
    </xdr:from>
    <xdr:to>
      <xdr:col>6</xdr:col>
      <xdr:colOff>38100</xdr:colOff>
      <xdr:row>59</xdr:row>
      <xdr:rowOff>8836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2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9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82734</xdr:rowOff>
    </xdr:from>
    <xdr:to>
      <xdr:col>24</xdr:col>
      <xdr:colOff>114300</xdr:colOff>
      <xdr:row>59</xdr:row>
      <xdr:rowOff>12884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169111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41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76181</xdr:rowOff>
    </xdr:from>
    <xdr:to>
      <xdr:col>20</xdr:col>
      <xdr:colOff>38100</xdr:colOff>
      <xdr:row>59</xdr:row>
      <xdr:rowOff>6331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2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168908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11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36349</xdr:rowOff>
    </xdr:from>
    <xdr:to>
      <xdr:col>15</xdr:col>
      <xdr:colOff>101600</xdr:colOff>
      <xdr:row>58</xdr:row>
      <xdr:rowOff>137949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129076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73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116863</xdr:rowOff>
    </xdr:from>
    <xdr:to>
      <xdr:col>10</xdr:col>
      <xdr:colOff>165100</xdr:colOff>
      <xdr:row>59</xdr:row>
      <xdr:rowOff>47013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6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38140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5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119078</xdr:rowOff>
    </xdr:from>
    <xdr:to>
      <xdr:col>6</xdr:col>
      <xdr:colOff>38100</xdr:colOff>
      <xdr:row>59</xdr:row>
      <xdr:rowOff>49228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40355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5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71766</xdr:rowOff>
    </xdr:from>
    <xdr:to>
      <xdr:col>24</xdr:col>
      <xdr:colOff>63500</xdr:colOff>
      <xdr:row>77</xdr:row>
      <xdr:rowOff>87083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73416"/>
          <a:ext cx="8382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139797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7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71766</xdr:rowOff>
    </xdr:from>
    <xdr:to>
      <xdr:col>19</xdr:col>
      <xdr:colOff>177800</xdr:colOff>
      <xdr:row>78</xdr:row>
      <xdr:rowOff>31252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73416"/>
          <a:ext cx="889000" cy="1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6728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9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31252</xdr:rowOff>
    </xdr:from>
    <xdr:to>
      <xdr:col>15</xdr:col>
      <xdr:colOff>50800</xdr:colOff>
      <xdr:row>78</xdr:row>
      <xdr:rowOff>53981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404352"/>
          <a:ext cx="889000" cy="2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26779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8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53981</xdr:rowOff>
    </xdr:from>
    <xdr:to>
      <xdr:col>10</xdr:col>
      <xdr:colOff>114300</xdr:colOff>
      <xdr:row>78</xdr:row>
      <xdr:rowOff>89153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27081"/>
          <a:ext cx="889000" cy="3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20027</xdr:rowOff>
    </xdr:from>
    <xdr:to>
      <xdr:col>10</xdr:col>
      <xdr:colOff>165100</xdr:colOff>
      <xdr:row>77</xdr:row>
      <xdr:rowOff>121627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138154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9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55877</xdr:rowOff>
    </xdr:from>
    <xdr:to>
      <xdr:col>6</xdr:col>
      <xdr:colOff>38100</xdr:colOff>
      <xdr:row>77</xdr:row>
      <xdr:rowOff>157477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5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2554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3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36283</xdr:rowOff>
    </xdr:from>
    <xdr:to>
      <xdr:col>24</xdr:col>
      <xdr:colOff>114300</xdr:colOff>
      <xdr:row>77</xdr:row>
      <xdr:rowOff>137883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14710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1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20966</xdr:rowOff>
    </xdr:from>
    <xdr:to>
      <xdr:col>20</xdr:col>
      <xdr:colOff>38100</xdr:colOff>
      <xdr:row>77</xdr:row>
      <xdr:rowOff>122566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2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113693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1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151902</xdr:rowOff>
    </xdr:from>
    <xdr:to>
      <xdr:col>15</xdr:col>
      <xdr:colOff>101600</xdr:colOff>
      <xdr:row>78</xdr:row>
      <xdr:rowOff>82052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5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73179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4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3181</xdr:rowOff>
    </xdr:from>
    <xdr:to>
      <xdr:col>10</xdr:col>
      <xdr:colOff>165100</xdr:colOff>
      <xdr:row>78</xdr:row>
      <xdr:rowOff>104781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7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95908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6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38353</xdr:rowOff>
    </xdr:from>
    <xdr:to>
      <xdr:col>6</xdr:col>
      <xdr:colOff>38100</xdr:colOff>
      <xdr:row>78</xdr:row>
      <xdr:rowOff>139953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1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131080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0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153977</xdr:rowOff>
    </xdr:from>
    <xdr:to>
      <xdr:col>24</xdr:col>
      <xdr:colOff>63500</xdr:colOff>
      <xdr:row>98</xdr:row>
      <xdr:rowOff>157421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56077"/>
          <a:ext cx="838200" cy="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68894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9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153977</xdr:rowOff>
    </xdr:from>
    <xdr:to>
      <xdr:col>19</xdr:col>
      <xdr:colOff>177800</xdr:colOff>
      <xdr:row>98</xdr:row>
      <xdr:rowOff>168205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56077"/>
          <a:ext cx="889000" cy="1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3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168205</xdr:rowOff>
    </xdr:from>
    <xdr:to>
      <xdr:col>15</xdr:col>
      <xdr:colOff>50800</xdr:colOff>
      <xdr:row>99</xdr:row>
      <xdr:rowOff>5209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70305"/>
          <a:ext cx="889000" cy="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14287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4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558</xdr:rowOff>
    </xdr:from>
    <xdr:to>
      <xdr:col>10</xdr:col>
      <xdr:colOff>114300</xdr:colOff>
      <xdr:row>99</xdr:row>
      <xdr:rowOff>5209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74108"/>
          <a:ext cx="889000" cy="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95729</xdr:rowOff>
    </xdr:from>
    <xdr:to>
      <xdr:col>10</xdr:col>
      <xdr:colOff>165100</xdr:colOff>
      <xdr:row>99</xdr:row>
      <xdr:rowOff>25879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9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42406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7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96944</xdr:rowOff>
    </xdr:from>
    <xdr:to>
      <xdr:col>6</xdr:col>
      <xdr:colOff>38100</xdr:colOff>
      <xdr:row>99</xdr:row>
      <xdr:rowOff>27094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9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43621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7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106621</xdr:rowOff>
    </xdr:from>
    <xdr:to>
      <xdr:col>24</xdr:col>
      <xdr:colOff>114300</xdr:colOff>
      <xdr:row>99</xdr:row>
      <xdr:rowOff>36771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90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24444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2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103177</xdr:rowOff>
    </xdr:from>
    <xdr:to>
      <xdr:col>20</xdr:col>
      <xdr:colOff>38100</xdr:colOff>
      <xdr:row>99</xdr:row>
      <xdr:rowOff>33327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9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24454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9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117405</xdr:rowOff>
    </xdr:from>
    <xdr:to>
      <xdr:col>15</xdr:col>
      <xdr:colOff>101600</xdr:colOff>
      <xdr:row>99</xdr:row>
      <xdr:rowOff>47555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9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38682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701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125859</xdr:rowOff>
    </xdr:from>
    <xdr:to>
      <xdr:col>10</xdr:col>
      <xdr:colOff>165100</xdr:colOff>
      <xdr:row>99</xdr:row>
      <xdr:rowOff>56009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2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47136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702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121208</xdr:rowOff>
    </xdr:from>
    <xdr:to>
      <xdr:col>6</xdr:col>
      <xdr:colOff>38100</xdr:colOff>
      <xdr:row>99</xdr:row>
      <xdr:rowOff>51358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2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42485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1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63028</xdr:rowOff>
    </xdr:from>
    <xdr:to>
      <xdr:col>55</xdr:col>
      <xdr:colOff>0</xdr:colOff>
      <xdr:row>37</xdr:row>
      <xdr:rowOff>83556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406678"/>
          <a:ext cx="838200" cy="2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21150</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36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50729</xdr:rowOff>
    </xdr:from>
    <xdr:to>
      <xdr:col>50</xdr:col>
      <xdr:colOff>114300</xdr:colOff>
      <xdr:row>37</xdr:row>
      <xdr:rowOff>63028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394379"/>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143725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50729</xdr:rowOff>
    </xdr:from>
    <xdr:to>
      <xdr:col>45</xdr:col>
      <xdr:colOff>177800</xdr:colOff>
      <xdr:row>37</xdr:row>
      <xdr:rowOff>120315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394379"/>
          <a:ext cx="889000" cy="6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134261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6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54478</xdr:rowOff>
    </xdr:from>
    <xdr:to>
      <xdr:col>41</xdr:col>
      <xdr:colOff>50800</xdr:colOff>
      <xdr:row>37</xdr:row>
      <xdr:rowOff>120315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398128"/>
          <a:ext cx="889000" cy="6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62154</xdr:rowOff>
    </xdr:from>
    <xdr:to>
      <xdr:col>41</xdr:col>
      <xdr:colOff>101600</xdr:colOff>
      <xdr:row>38</xdr:row>
      <xdr:rowOff>163754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154881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69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58359</xdr:rowOff>
    </xdr:from>
    <xdr:to>
      <xdr:col>36</xdr:col>
      <xdr:colOff>165100</xdr:colOff>
      <xdr:row>38</xdr:row>
      <xdr:rowOff>159959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7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151086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66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32756</xdr:rowOff>
    </xdr:from>
    <xdr:to>
      <xdr:col>55</xdr:col>
      <xdr:colOff>50800</xdr:colOff>
      <xdr:row>37</xdr:row>
      <xdr:rowOff>134356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55633</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2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12228</xdr:rowOff>
    </xdr:from>
    <xdr:to>
      <xdr:col>50</xdr:col>
      <xdr:colOff>165100</xdr:colOff>
      <xdr:row>37</xdr:row>
      <xdr:rowOff>113828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5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130355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13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171379</xdr:rowOff>
    </xdr:from>
    <xdr:to>
      <xdr:col>46</xdr:col>
      <xdr:colOff>38100</xdr:colOff>
      <xdr:row>37</xdr:row>
      <xdr:rowOff>101529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4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118056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11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69515</xdr:rowOff>
    </xdr:from>
    <xdr:to>
      <xdr:col>41</xdr:col>
      <xdr:colOff>101600</xdr:colOff>
      <xdr:row>37</xdr:row>
      <xdr:rowOff>171115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1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16192</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18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3678</xdr:rowOff>
    </xdr:from>
    <xdr:to>
      <xdr:col>36</xdr:col>
      <xdr:colOff>165100</xdr:colOff>
      <xdr:row>37</xdr:row>
      <xdr:rowOff>105278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4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121805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12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8761</xdr:rowOff>
    </xdr:from>
    <xdr:to>
      <xdr:col>55</xdr:col>
      <xdr:colOff>0</xdr:colOff>
      <xdr:row>59</xdr:row>
      <xdr:rowOff>9829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124311"/>
          <a:ext cx="83820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6453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79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6369</xdr:rowOff>
    </xdr:from>
    <xdr:to>
      <xdr:col>50</xdr:col>
      <xdr:colOff>114300</xdr:colOff>
      <xdr:row>59</xdr:row>
      <xdr:rowOff>9829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121919"/>
          <a:ext cx="889000" cy="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89866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161558</xdr:rowOff>
    </xdr:from>
    <xdr:to>
      <xdr:col>45</xdr:col>
      <xdr:colOff>177800</xdr:colOff>
      <xdr:row>59</xdr:row>
      <xdr:rowOff>6369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105658"/>
          <a:ext cx="889000" cy="1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113130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161558</xdr:rowOff>
    </xdr:from>
    <xdr:to>
      <xdr:col>41</xdr:col>
      <xdr:colOff>50800</xdr:colOff>
      <xdr:row>59</xdr:row>
      <xdr:rowOff>12873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105658"/>
          <a:ext cx="889000" cy="2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55033</xdr:rowOff>
    </xdr:from>
    <xdr:to>
      <xdr:col>41</xdr:col>
      <xdr:colOff>101600</xdr:colOff>
      <xdr:row>58</xdr:row>
      <xdr:rowOff>156633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9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1710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77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56130</xdr:rowOff>
    </xdr:from>
    <xdr:to>
      <xdr:col>36</xdr:col>
      <xdr:colOff>165100</xdr:colOff>
      <xdr:row>58</xdr:row>
      <xdr:rowOff>157730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1000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2807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129411</xdr:rowOff>
    </xdr:from>
    <xdr:to>
      <xdr:col>55</xdr:col>
      <xdr:colOff>50800</xdr:colOff>
      <xdr:row>59</xdr:row>
      <xdr:rowOff>59561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44338</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8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130479</xdr:rowOff>
    </xdr:from>
    <xdr:to>
      <xdr:col>50</xdr:col>
      <xdr:colOff>165100</xdr:colOff>
      <xdr:row>59</xdr:row>
      <xdr:rowOff>60629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7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51756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16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127019</xdr:rowOff>
    </xdr:from>
    <xdr:to>
      <xdr:col>46</xdr:col>
      <xdr:colOff>38100</xdr:colOff>
      <xdr:row>59</xdr:row>
      <xdr:rowOff>57169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7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48296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16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110758</xdr:rowOff>
    </xdr:from>
    <xdr:to>
      <xdr:col>41</xdr:col>
      <xdr:colOff>101600</xdr:colOff>
      <xdr:row>59</xdr:row>
      <xdr:rowOff>40908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5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32035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14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133523</xdr:rowOff>
    </xdr:from>
    <xdr:to>
      <xdr:col>36</xdr:col>
      <xdr:colOff>165100</xdr:colOff>
      <xdr:row>59</xdr:row>
      <xdr:rowOff>63673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7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54800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17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136911</xdr:rowOff>
    </xdr:from>
    <xdr:to>
      <xdr:col>55</xdr:col>
      <xdr:colOff>0</xdr:colOff>
      <xdr:row>78</xdr:row>
      <xdr:rowOff>159741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510011"/>
          <a:ext cx="838200" cy="2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15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118935</xdr:rowOff>
    </xdr:from>
    <xdr:to>
      <xdr:col>50</xdr:col>
      <xdr:colOff>114300</xdr:colOff>
      <xdr:row>78</xdr:row>
      <xdr:rowOff>136911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92035"/>
          <a:ext cx="889000" cy="1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118935</xdr:rowOff>
    </xdr:from>
    <xdr:to>
      <xdr:col>45</xdr:col>
      <xdr:colOff>177800</xdr:colOff>
      <xdr:row>79</xdr:row>
      <xdr:rowOff>21472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92035"/>
          <a:ext cx="889000" cy="7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132228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21472</xdr:rowOff>
    </xdr:from>
    <xdr:to>
      <xdr:col>41</xdr:col>
      <xdr:colOff>50800</xdr:colOff>
      <xdr:row>79</xdr:row>
      <xdr:rowOff>22120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66022"/>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93579</xdr:rowOff>
    </xdr:from>
    <xdr:to>
      <xdr:col>41</xdr:col>
      <xdr:colOff>101600</xdr:colOff>
      <xdr:row>79</xdr:row>
      <xdr:rowOff>23729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6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40256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106491</xdr:rowOff>
    </xdr:from>
    <xdr:to>
      <xdr:col>36</xdr:col>
      <xdr:colOff>165100</xdr:colOff>
      <xdr:row>79</xdr:row>
      <xdr:rowOff>36641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53168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5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108941</xdr:rowOff>
    </xdr:from>
    <xdr:to>
      <xdr:col>55</xdr:col>
      <xdr:colOff>50800</xdr:colOff>
      <xdr:row>79</xdr:row>
      <xdr:rowOff>39091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23868</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9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86111</xdr:rowOff>
    </xdr:from>
    <xdr:to>
      <xdr:col>50</xdr:col>
      <xdr:colOff>165100</xdr:colOff>
      <xdr:row>79</xdr:row>
      <xdr:rowOff>16261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5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7388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5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68135</xdr:rowOff>
    </xdr:from>
    <xdr:to>
      <xdr:col>46</xdr:col>
      <xdr:colOff>38100</xdr:colOff>
      <xdr:row>78</xdr:row>
      <xdr:rowOff>169735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4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160862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3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142122</xdr:rowOff>
    </xdr:from>
    <xdr:to>
      <xdr:col>41</xdr:col>
      <xdr:colOff>101600</xdr:colOff>
      <xdr:row>79</xdr:row>
      <xdr:rowOff>72272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51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63399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60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142770</xdr:rowOff>
    </xdr:from>
    <xdr:to>
      <xdr:col>36</xdr:col>
      <xdr:colOff>165100</xdr:colOff>
      <xdr:row>79</xdr:row>
      <xdr:rowOff>72920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1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64047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60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95233</xdr:rowOff>
    </xdr:from>
    <xdr:to>
      <xdr:col>55</xdr:col>
      <xdr:colOff>0</xdr:colOff>
      <xdr:row>97</xdr:row>
      <xdr:rowOff>97162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725883"/>
          <a:ext cx="838200" cy="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79897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67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94689</xdr:rowOff>
    </xdr:from>
    <xdr:to>
      <xdr:col>50</xdr:col>
      <xdr:colOff>114300</xdr:colOff>
      <xdr:row>97</xdr:row>
      <xdr:rowOff>97162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725339"/>
          <a:ext cx="889000" cy="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80209</xdr:rowOff>
    </xdr:from>
    <xdr:to>
      <xdr:col>45</xdr:col>
      <xdr:colOff>177800</xdr:colOff>
      <xdr:row>97</xdr:row>
      <xdr:rowOff>94689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710859"/>
          <a:ext cx="889000" cy="1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20321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80209</xdr:rowOff>
    </xdr:from>
    <xdr:to>
      <xdr:col>41</xdr:col>
      <xdr:colOff>50800</xdr:colOff>
      <xdr:row>97</xdr:row>
      <xdr:rowOff>81973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710859"/>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170903</xdr:rowOff>
    </xdr:from>
    <xdr:to>
      <xdr:col>41</xdr:col>
      <xdr:colOff>101600</xdr:colOff>
      <xdr:row>97</xdr:row>
      <xdr:rowOff>101053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117580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161128</xdr:rowOff>
    </xdr:from>
    <xdr:to>
      <xdr:col>36</xdr:col>
      <xdr:colOff>165100</xdr:colOff>
      <xdr:row>97</xdr:row>
      <xdr:rowOff>91278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107805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3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44433</xdr:rowOff>
    </xdr:from>
    <xdr:to>
      <xdr:col>55</xdr:col>
      <xdr:colOff>50800</xdr:colOff>
      <xdr:row>97</xdr:row>
      <xdr:rowOff>146033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67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22860</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5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46362</xdr:rowOff>
    </xdr:from>
    <xdr:to>
      <xdr:col>50</xdr:col>
      <xdr:colOff>165100</xdr:colOff>
      <xdr:row>97</xdr:row>
      <xdr:rowOff>147962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67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139089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76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43889</xdr:rowOff>
    </xdr:from>
    <xdr:to>
      <xdr:col>46</xdr:col>
      <xdr:colOff>38100</xdr:colOff>
      <xdr:row>97</xdr:row>
      <xdr:rowOff>145489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7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136616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76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29409</xdr:rowOff>
    </xdr:from>
    <xdr:to>
      <xdr:col>41</xdr:col>
      <xdr:colOff>101600</xdr:colOff>
      <xdr:row>97</xdr:row>
      <xdr:rowOff>131009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122136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75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31173</xdr:rowOff>
    </xdr:from>
    <xdr:to>
      <xdr:col>36</xdr:col>
      <xdr:colOff>165100</xdr:colOff>
      <xdr:row>97</xdr:row>
      <xdr:rowOff>132773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6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123900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75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64338</xdr:rowOff>
    </xdr:from>
    <xdr:to>
      <xdr:col>85</xdr:col>
      <xdr:colOff>127000</xdr:colOff>
      <xdr:row>38</xdr:row>
      <xdr:rowOff>87712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579438"/>
          <a:ext cx="838200" cy="2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3440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53442</xdr:rowOff>
    </xdr:from>
    <xdr:to>
      <xdr:col>81</xdr:col>
      <xdr:colOff>50800</xdr:colOff>
      <xdr:row>38</xdr:row>
      <xdr:rowOff>64338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68542"/>
          <a:ext cx="8890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113644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53442</xdr:rowOff>
    </xdr:from>
    <xdr:to>
      <xdr:col>76</xdr:col>
      <xdr:colOff>114300</xdr:colOff>
      <xdr:row>38</xdr:row>
      <xdr:rowOff>129756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68542"/>
          <a:ext cx="889000" cy="7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89774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129756</xdr:rowOff>
    </xdr:from>
    <xdr:to>
      <xdr:col>71</xdr:col>
      <xdr:colOff>177800</xdr:colOff>
      <xdr:row>38</xdr:row>
      <xdr:rowOff>161817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644856"/>
          <a:ext cx="8890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15043</xdr:rowOff>
    </xdr:from>
    <xdr:to>
      <xdr:col>72</xdr:col>
      <xdr:colOff>38100</xdr:colOff>
      <xdr:row>38</xdr:row>
      <xdr:rowOff>116643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53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133170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0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4223</xdr:rowOff>
    </xdr:from>
    <xdr:to>
      <xdr:col>67</xdr:col>
      <xdr:colOff>101600</xdr:colOff>
      <xdr:row>38</xdr:row>
      <xdr:rowOff>105823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5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122350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9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36912</xdr:rowOff>
    </xdr:from>
    <xdr:to>
      <xdr:col>85</xdr:col>
      <xdr:colOff>177800</xdr:colOff>
      <xdr:row>38</xdr:row>
      <xdr:rowOff>138512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5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15339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53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13538</xdr:rowOff>
    </xdr:from>
    <xdr:to>
      <xdr:col>81</xdr:col>
      <xdr:colOff>101600</xdr:colOff>
      <xdr:row>38</xdr:row>
      <xdr:rowOff>115138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2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106265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2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2642</xdr:rowOff>
    </xdr:from>
    <xdr:to>
      <xdr:col>76</xdr:col>
      <xdr:colOff>165100</xdr:colOff>
      <xdr:row>38</xdr:row>
      <xdr:rowOff>104242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1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95369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1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78956</xdr:rowOff>
    </xdr:from>
    <xdr:to>
      <xdr:col>72</xdr:col>
      <xdr:colOff>38100</xdr:colOff>
      <xdr:row>39</xdr:row>
      <xdr:rowOff>9106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9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233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8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111017</xdr:rowOff>
    </xdr:from>
    <xdr:to>
      <xdr:col>67</xdr:col>
      <xdr:colOff>101600</xdr:colOff>
      <xdr:row>39</xdr:row>
      <xdr:rowOff>41167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62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32294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7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167139</xdr:rowOff>
    </xdr:from>
    <xdr:to>
      <xdr:col>85</xdr:col>
      <xdr:colOff>127000</xdr:colOff>
      <xdr:row>58</xdr:row>
      <xdr:rowOff>20355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39789"/>
          <a:ext cx="838200" cy="2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19457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149987</xdr:rowOff>
    </xdr:from>
    <xdr:to>
      <xdr:col>81</xdr:col>
      <xdr:colOff>50800</xdr:colOff>
      <xdr:row>58</xdr:row>
      <xdr:rowOff>20355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22637"/>
          <a:ext cx="889000" cy="4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147160</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149987</xdr:rowOff>
    </xdr:from>
    <xdr:to>
      <xdr:col>76</xdr:col>
      <xdr:colOff>114300</xdr:colOff>
      <xdr:row>58</xdr:row>
      <xdr:rowOff>24703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22637"/>
          <a:ext cx="889000" cy="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128072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24703</xdr:rowOff>
    </xdr:from>
    <xdr:to>
      <xdr:col>71</xdr:col>
      <xdr:colOff>177800</xdr:colOff>
      <xdr:row>58</xdr:row>
      <xdr:rowOff>49509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68803"/>
          <a:ext cx="889000" cy="2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59014</xdr:rowOff>
    </xdr:from>
    <xdr:to>
      <xdr:col>72</xdr:col>
      <xdr:colOff>38100</xdr:colOff>
      <xdr:row>57</xdr:row>
      <xdr:rowOff>160614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5691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94813</xdr:rowOff>
    </xdr:from>
    <xdr:to>
      <xdr:col>67</xdr:col>
      <xdr:colOff>101600</xdr:colOff>
      <xdr:row>58</xdr:row>
      <xdr:rowOff>24963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41490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116339</xdr:rowOff>
    </xdr:from>
    <xdr:to>
      <xdr:col>85</xdr:col>
      <xdr:colOff>177800</xdr:colOff>
      <xdr:row>58</xdr:row>
      <xdr:rowOff>46489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31266</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141005</xdr:rowOff>
    </xdr:from>
    <xdr:to>
      <xdr:col>81</xdr:col>
      <xdr:colOff>101600</xdr:colOff>
      <xdr:row>58</xdr:row>
      <xdr:rowOff>71155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1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62282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0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99187</xdr:rowOff>
    </xdr:from>
    <xdr:to>
      <xdr:col>76</xdr:col>
      <xdr:colOff>165100</xdr:colOff>
      <xdr:row>58</xdr:row>
      <xdr:rowOff>29337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7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20464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6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145353</xdr:rowOff>
    </xdr:from>
    <xdr:to>
      <xdr:col>72</xdr:col>
      <xdr:colOff>38100</xdr:colOff>
      <xdr:row>58</xdr:row>
      <xdr:rowOff>75503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1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66630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1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170159</xdr:rowOff>
    </xdr:from>
    <xdr:to>
      <xdr:col>67</xdr:col>
      <xdr:colOff>101600</xdr:colOff>
      <xdr:row>58</xdr:row>
      <xdr:rowOff>100309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4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91436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33508</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78058"/>
          <a:ext cx="889000" cy="1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33508</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78058"/>
          <a:ext cx="889000" cy="1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11490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1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37576</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2126"/>
          <a:ext cx="889000" cy="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115295</xdr:rowOff>
    </xdr:from>
    <xdr:to>
      <xdr:col>72</xdr:col>
      <xdr:colOff>38100</xdr:colOff>
      <xdr:row>79</xdr:row>
      <xdr:rowOff>45445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8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61972</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26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129347</xdr:rowOff>
    </xdr:from>
    <xdr:to>
      <xdr:col>67</xdr:col>
      <xdr:colOff>101600</xdr:colOff>
      <xdr:row>79</xdr:row>
      <xdr:rowOff>59497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0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76024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27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154158</xdr:rowOff>
    </xdr:from>
    <xdr:to>
      <xdr:col>76</xdr:col>
      <xdr:colOff>165100</xdr:colOff>
      <xdr:row>79</xdr:row>
      <xdr:rowOff>84308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2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75435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1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158226</xdr:rowOff>
    </xdr:from>
    <xdr:to>
      <xdr:col>67</xdr:col>
      <xdr:colOff>101600</xdr:colOff>
      <xdr:row>79</xdr:row>
      <xdr:rowOff>88376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79503</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624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81311</xdr:rowOff>
    </xdr:from>
    <xdr:to>
      <xdr:col>85</xdr:col>
      <xdr:colOff>127000</xdr:colOff>
      <xdr:row>98</xdr:row>
      <xdr:rowOff>81860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883411"/>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27309</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81311</xdr:rowOff>
    </xdr:from>
    <xdr:to>
      <xdr:col>81</xdr:col>
      <xdr:colOff>50800</xdr:colOff>
      <xdr:row>98</xdr:row>
      <xdr:rowOff>81823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883411"/>
          <a:ext cx="88900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134904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81823</xdr:rowOff>
    </xdr:from>
    <xdr:to>
      <xdr:col>76</xdr:col>
      <xdr:colOff>114300</xdr:colOff>
      <xdr:row>98</xdr:row>
      <xdr:rowOff>82265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883923"/>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6662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79056</xdr:rowOff>
    </xdr:from>
    <xdr:to>
      <xdr:col>71</xdr:col>
      <xdr:colOff>177800</xdr:colOff>
      <xdr:row>98</xdr:row>
      <xdr:rowOff>82265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881156"/>
          <a:ext cx="889000" cy="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130600</xdr:rowOff>
    </xdr:from>
    <xdr:to>
      <xdr:col>72</xdr:col>
      <xdr:colOff>38100</xdr:colOff>
      <xdr:row>98</xdr:row>
      <xdr:rowOff>60750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76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77277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53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137074</xdr:rowOff>
    </xdr:from>
    <xdr:to>
      <xdr:col>67</xdr:col>
      <xdr:colOff>101600</xdr:colOff>
      <xdr:row>98</xdr:row>
      <xdr:rowOff>67224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6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83751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5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31060</xdr:rowOff>
    </xdr:from>
    <xdr:to>
      <xdr:col>85</xdr:col>
      <xdr:colOff>177800</xdr:colOff>
      <xdr:row>98</xdr:row>
      <xdr:rowOff>132660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8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117437</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4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30511</xdr:rowOff>
    </xdr:from>
    <xdr:to>
      <xdr:col>81</xdr:col>
      <xdr:colOff>101600</xdr:colOff>
      <xdr:row>98</xdr:row>
      <xdr:rowOff>132111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8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123238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92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31023</xdr:rowOff>
    </xdr:from>
    <xdr:to>
      <xdr:col>76</xdr:col>
      <xdr:colOff>165100</xdr:colOff>
      <xdr:row>98</xdr:row>
      <xdr:rowOff>132623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83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123750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92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31465</xdr:rowOff>
    </xdr:from>
    <xdr:to>
      <xdr:col>72</xdr:col>
      <xdr:colOff>38100</xdr:colOff>
      <xdr:row>98</xdr:row>
      <xdr:rowOff>133065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3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124192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92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28256</xdr:rowOff>
    </xdr:from>
    <xdr:to>
      <xdr:col>67</xdr:col>
      <xdr:colOff>101600</xdr:colOff>
      <xdr:row>98</xdr:row>
      <xdr:rowOff>129856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3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120983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92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30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5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115353</xdr:rowOff>
    </xdr:from>
    <xdr:to>
      <xdr:col>102</xdr:col>
      <xdr:colOff>165100</xdr:colOff>
      <xdr:row>39</xdr:row>
      <xdr:rowOff>45503</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62029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0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31260</xdr:rowOff>
    </xdr:from>
    <xdr:to>
      <xdr:col>98</xdr:col>
      <xdr:colOff>38100</xdr:colOff>
      <xdr:row>39</xdr:row>
      <xdr:rowOff>132860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7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149387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493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57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総務費については、公共施設整備基金積立金が増額</a:t>
          </a:r>
          <a:r>
            <a:rPr kumimoji="1" lang="en-US" altLang="ja-JP" sz="1300">
              <a:latin typeface="ＭＳ Ｐゴシック" panose="020B0600070205080204" pitchFamily="50" charset="-128"/>
              <a:ea typeface="ＭＳ Ｐゴシック" panose="020B0600070205080204" pitchFamily="50" charset="-128"/>
            </a:rPr>
            <a:t>(+213</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となった一方で、財政調整基金積立金の減額</a:t>
          </a:r>
          <a:r>
            <a:rPr kumimoji="1" lang="en-US" altLang="ja-JP" sz="1300">
              <a:latin typeface="ＭＳ Ｐゴシック" panose="020B0600070205080204" pitchFamily="50" charset="-128"/>
              <a:ea typeface="ＭＳ Ｐゴシック" panose="020B0600070205080204" pitchFamily="50" charset="-128"/>
            </a:rPr>
            <a:t>(▲384</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や退職手当特別負担金が減額</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となったため、前年度と比べ住民一人当たりのコストが</a:t>
          </a:r>
          <a:r>
            <a:rPr kumimoji="1" lang="en-US" altLang="ja-JP" sz="1300">
              <a:latin typeface="ＭＳ Ｐゴシック" panose="020B0600070205080204" pitchFamily="50" charset="-128"/>
              <a:ea typeface="ＭＳ Ｐゴシック" panose="020B0600070205080204" pitchFamily="50" charset="-128"/>
            </a:rPr>
            <a:t>8,600</a:t>
          </a:r>
          <a:r>
            <a:rPr kumimoji="1" lang="ja-JP" altLang="en-US" sz="1300">
              <a:latin typeface="ＭＳ Ｐゴシック" panose="020B0600070205080204" pitchFamily="50" charset="-128"/>
              <a:ea typeface="ＭＳ Ｐゴシック" panose="020B0600070205080204" pitchFamily="50" charset="-128"/>
            </a:rPr>
            <a:t>円の減少となった。</a:t>
          </a:r>
        </a:p>
        <a:p>
          <a:r>
            <a:rPr kumimoji="1" lang="ja-JP" altLang="en-US" sz="1300">
              <a:latin typeface="ＭＳ Ｐゴシック" panose="020B0600070205080204" pitchFamily="50" charset="-128"/>
              <a:ea typeface="ＭＳ Ｐゴシック" panose="020B0600070205080204" pitchFamily="50" charset="-128"/>
            </a:rPr>
            <a:t>　民生費については、電力・ガス・食料品等価格高騰緊急支援事業が皆増となった一方で子どものための教育・保育委託料が減額となった。</a:t>
          </a:r>
        </a:p>
        <a:p>
          <a:r>
            <a:rPr kumimoji="1" lang="ja-JP" altLang="en-US" sz="1300">
              <a:latin typeface="ＭＳ Ｐゴシック" panose="020B0600070205080204" pitchFamily="50" charset="-128"/>
              <a:ea typeface="ＭＳ Ｐゴシック" panose="020B0600070205080204" pitchFamily="50" charset="-128"/>
            </a:rPr>
            <a:t>　衛生費については、秩父広域市町村圏組合上水道広域化施設整備事業出資金や皆野・長瀞下水道組合し尿処理負担金が減額となったため、前年度と比べ住民一人当たりのコストが</a:t>
          </a:r>
          <a:r>
            <a:rPr kumimoji="1" lang="en-US" altLang="ja-JP" sz="1300">
              <a:latin typeface="ＭＳ Ｐゴシック" panose="020B0600070205080204" pitchFamily="50" charset="-128"/>
              <a:ea typeface="ＭＳ Ｐゴシック" panose="020B0600070205080204" pitchFamily="50" charset="-128"/>
            </a:rPr>
            <a:t>2,713</a:t>
          </a:r>
          <a:r>
            <a:rPr kumimoji="1" lang="ja-JP" altLang="en-US" sz="1300">
              <a:latin typeface="ＭＳ Ｐゴシック" panose="020B0600070205080204" pitchFamily="50" charset="-128"/>
              <a:ea typeface="ＭＳ Ｐゴシック" panose="020B0600070205080204" pitchFamily="50" charset="-128"/>
            </a:rPr>
            <a:t>円の減少となった。</a:t>
          </a:r>
        </a:p>
        <a:p>
          <a:r>
            <a:rPr kumimoji="1" lang="ja-JP" altLang="en-US" sz="1300">
              <a:latin typeface="ＭＳ Ｐゴシック" panose="020B0600070205080204" pitchFamily="50" charset="-128"/>
              <a:ea typeface="ＭＳ Ｐゴシック" panose="020B0600070205080204" pitchFamily="50" charset="-128"/>
            </a:rPr>
            <a:t>　労働費については、温水プール施設がある勤労福祉センターに係る経費が計上されているため、類似団体内平均を大きく上回っている。人件費や燃料費、工事請負費が減額となっため、前年度と比べ住民一人当たりのコストが</a:t>
          </a:r>
          <a:r>
            <a:rPr kumimoji="1" lang="en-US" altLang="ja-JP" sz="1300">
              <a:latin typeface="ＭＳ Ｐゴシック" panose="020B0600070205080204" pitchFamily="50" charset="-128"/>
              <a:ea typeface="ＭＳ Ｐゴシック" panose="020B0600070205080204" pitchFamily="50" charset="-128"/>
            </a:rPr>
            <a:t>449</a:t>
          </a:r>
          <a:r>
            <a:rPr kumimoji="1" lang="ja-JP" altLang="en-US" sz="1300">
              <a:latin typeface="ＭＳ Ｐゴシック" panose="020B0600070205080204" pitchFamily="50" charset="-128"/>
              <a:ea typeface="ＭＳ Ｐゴシック" panose="020B0600070205080204" pitchFamily="50" charset="-128"/>
            </a:rPr>
            <a:t>円の減少となった。</a:t>
          </a:r>
        </a:p>
        <a:p>
          <a:r>
            <a:rPr kumimoji="1" lang="ja-JP" altLang="en-US" sz="1300">
              <a:latin typeface="ＭＳ Ｐゴシック" panose="020B0600070205080204" pitchFamily="50" charset="-128"/>
              <a:ea typeface="ＭＳ Ｐゴシック" panose="020B0600070205080204" pitchFamily="50" charset="-128"/>
            </a:rPr>
            <a:t>　商工費については、サテライトオフィス整備事業の皆減となったため、前年度と比べ住民一人当たりのコストが</a:t>
          </a:r>
          <a:r>
            <a:rPr kumimoji="1" lang="en-US" altLang="ja-JP" sz="1300">
              <a:latin typeface="ＭＳ Ｐゴシック" panose="020B0600070205080204" pitchFamily="50" charset="-128"/>
              <a:ea typeface="ＭＳ Ｐゴシック" panose="020B0600070205080204" pitchFamily="50" charset="-128"/>
            </a:rPr>
            <a:t>5,992</a:t>
          </a:r>
          <a:r>
            <a:rPr kumimoji="1" lang="ja-JP" altLang="en-US" sz="1300">
              <a:latin typeface="ＭＳ Ｐゴシック" panose="020B0600070205080204" pitchFamily="50" charset="-128"/>
              <a:ea typeface="ＭＳ Ｐゴシック" panose="020B0600070205080204" pitchFamily="50" charset="-128"/>
            </a:rPr>
            <a:t>円の減少となった。教育費については、皆野中学校体育館屋根改修工事や自動水栓化工事のため、前年度と比べ住民一人当たりのコストが</a:t>
          </a:r>
          <a:r>
            <a:rPr kumimoji="1" lang="en-US" altLang="ja-JP" sz="1300">
              <a:latin typeface="ＭＳ Ｐゴシック" panose="020B0600070205080204" pitchFamily="50" charset="-128"/>
              <a:ea typeface="ＭＳ Ｐゴシック" panose="020B0600070205080204" pitchFamily="50" charset="-128"/>
            </a:rPr>
            <a:t>6,474</a:t>
          </a:r>
          <a:r>
            <a:rPr kumimoji="1" lang="ja-JP" altLang="en-US" sz="1300">
              <a:latin typeface="ＭＳ Ｐゴシック" panose="020B0600070205080204" pitchFamily="50" charset="-128"/>
              <a:ea typeface="ＭＳ Ｐゴシック" panose="020B0600070205080204" pitchFamily="50" charset="-128"/>
            </a:rPr>
            <a:t>円の増加となった。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埼玉県皆野町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財政調整基金の残高は、前年度と比べ</a:t>
          </a:r>
          <a:r>
            <a:rPr kumimoji="1" lang="en-US" altLang="ja-JP" sz="1200">
              <a:latin typeface="ＭＳ ゴシック" pitchFamily="49" charset="-128"/>
              <a:ea typeface="ＭＳ ゴシック" pitchFamily="49" charset="-128"/>
            </a:rPr>
            <a:t>129</a:t>
          </a:r>
          <a:r>
            <a:rPr kumimoji="1" lang="ja-JP" altLang="en-US" sz="1200">
              <a:latin typeface="ＭＳ ゴシック" pitchFamily="49" charset="-128"/>
              <a:ea typeface="ＭＳ ゴシック" pitchFamily="49" charset="-128"/>
            </a:rPr>
            <a:t>百万円増加した。主に過疎対策事業債の借入</a:t>
          </a:r>
          <a:r>
            <a:rPr kumimoji="1" lang="en-US" altLang="ja-JP" sz="1200">
              <a:latin typeface="ＭＳ ゴシック" pitchFamily="49" charset="-128"/>
              <a:ea typeface="ＭＳ ゴシック" pitchFamily="49" charset="-128"/>
            </a:rPr>
            <a:t>(74</a:t>
          </a:r>
          <a:r>
            <a:rPr kumimoji="1" lang="ja-JP" altLang="en-US" sz="1200">
              <a:latin typeface="ＭＳ ゴシック" pitchFamily="49" charset="-128"/>
              <a:ea typeface="ＭＳ ゴシック" pitchFamily="49" charset="-128"/>
            </a:rPr>
            <a:t>百万</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が開始となったことや新学校給食センター建設工事設計業務</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の見送り、コロナ禍による事業の中止・縮小等による余剰財源が生じたたことから、基金残高が増加したと考えられる。</a:t>
          </a:r>
        </a:p>
        <a:p>
          <a:r>
            <a:rPr kumimoji="1" lang="ja-JP" altLang="en-US" sz="1200">
              <a:latin typeface="ＭＳ ゴシック" pitchFamily="49" charset="-128"/>
              <a:ea typeface="ＭＳ ゴシック" pitchFamily="49" charset="-128"/>
            </a:rPr>
            <a:t>　実質単年度収支は、財政調整基金積立金が前年度と比べ大きく減額となったことから、</a:t>
          </a:r>
          <a:r>
            <a:rPr kumimoji="1" lang="en-US" altLang="ja-JP" sz="1200">
              <a:latin typeface="ＭＳ ゴシック" pitchFamily="49" charset="-128"/>
              <a:ea typeface="ＭＳ ゴシック" pitchFamily="49" charset="-128"/>
            </a:rPr>
            <a:t>13.02</a:t>
          </a:r>
          <a:r>
            <a:rPr kumimoji="1" lang="ja-JP" altLang="en-US" sz="1200">
              <a:latin typeface="ＭＳ ゴシック" pitchFamily="49" charset="-128"/>
              <a:ea typeface="ＭＳ ゴシック" pitchFamily="49" charset="-128"/>
            </a:rPr>
            <a:t>％の減少となった。今後は、新学校給食センターの建設や老朽化した公共施設の維持補修費の増加、少子高齢化に伴う社会福祉関係経費の増加など、指標の低下要素も抱えていることも踏まえ、既存事業の見直しを図りつつ、効果的かつ効率的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埼玉県皆野町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いずれの会計においても赤字は生じておらず、健全な財政状況を維持しているが、一般会計と国民健康保険特別会計の黒字額は前年度と比較し減額となった。</a:t>
          </a:r>
        </a:p>
        <a:p>
          <a:r>
            <a:rPr kumimoji="1" lang="ja-JP" altLang="en-US" sz="1400">
              <a:latin typeface="ＭＳ ゴシック" pitchFamily="49" charset="-128"/>
              <a:ea typeface="ＭＳ ゴシック" pitchFamily="49" charset="-128"/>
            </a:rPr>
            <a:t>　今後、特に一般会計では、少子高齢化・人口減少に伴う税収の減等により歳入の減が見込まれる状況にあり、歳出においても学校給食センターの建設をはじめとする老朽化した公共施設の大規模修繕・更新費用の増や、物価高騰の影響による各種経費の増などが見込まれる。</a:t>
          </a:r>
        </a:p>
        <a:p>
          <a:r>
            <a:rPr kumimoji="1" lang="ja-JP" altLang="en-US" sz="1400">
              <a:latin typeface="ＭＳ ゴシック" pitchFamily="49" charset="-128"/>
              <a:ea typeface="ＭＳ ゴシック" pitchFamily="49" charset="-128"/>
            </a:rPr>
            <a:t>　このことを踏まえ、全ての会計において計画的かつ適正な予算執行を行うように努める。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election activeCell="BV15" sqref="BV15:CC15"/>
    </sheetView>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66" t="s">
        <v>83</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84</v>
      </c>
      <c r="C2" s="176"/>
      <c r="D2" s="177"/>
    </row>
    <row r="3" spans="1:119" ht="18.75" customHeight="1" thickBot="1" x14ac:dyDescent="0.25">
      <c r="A3" s="175"/>
      <c r="B3" s="367" t="s">
        <v>85</v>
      </c>
      <c r="C3" s="368"/>
      <c r="D3" s="368"/>
      <c r="E3" s="369"/>
      <c r="F3" s="369"/>
      <c r="G3" s="369"/>
      <c r="H3" s="369"/>
      <c r="I3" s="369"/>
      <c r="J3" s="369"/>
      <c r="K3" s="369"/>
      <c r="L3" s="369" t="s">
        <v>86</v>
      </c>
      <c r="M3" s="369"/>
      <c r="N3" s="369"/>
      <c r="O3" s="369"/>
      <c r="P3" s="369"/>
      <c r="Q3" s="369"/>
      <c r="R3" s="376"/>
      <c r="S3" s="376"/>
      <c r="T3" s="376"/>
      <c r="U3" s="376"/>
      <c r="V3" s="377"/>
      <c r="W3" s="351" t="s">
        <v>87</v>
      </c>
      <c r="X3" s="352"/>
      <c r="Y3" s="352"/>
      <c r="Z3" s="352"/>
      <c r="AA3" s="352"/>
      <c r="AB3" s="368"/>
      <c r="AC3" s="376" t="s">
        <v>88</v>
      </c>
      <c r="AD3" s="352"/>
      <c r="AE3" s="352"/>
      <c r="AF3" s="352"/>
      <c r="AG3" s="352"/>
      <c r="AH3" s="352"/>
      <c r="AI3" s="352"/>
      <c r="AJ3" s="352"/>
      <c r="AK3" s="352"/>
      <c r="AL3" s="353"/>
      <c r="AM3" s="351" t="s">
        <v>89</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90</v>
      </c>
      <c r="BO3" s="352"/>
      <c r="BP3" s="352"/>
      <c r="BQ3" s="352"/>
      <c r="BR3" s="352"/>
      <c r="BS3" s="352"/>
      <c r="BT3" s="352"/>
      <c r="BU3" s="353"/>
      <c r="BV3" s="351" t="s">
        <v>91</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92</v>
      </c>
      <c r="CU3" s="352"/>
      <c r="CV3" s="352"/>
      <c r="CW3" s="352"/>
      <c r="CX3" s="352"/>
      <c r="CY3" s="352"/>
      <c r="CZ3" s="352"/>
      <c r="DA3" s="353"/>
      <c r="DB3" s="351" t="s">
        <v>93</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94</v>
      </c>
      <c r="AZ4" s="355"/>
      <c r="BA4" s="355"/>
      <c r="BB4" s="355"/>
      <c r="BC4" s="355"/>
      <c r="BD4" s="355"/>
      <c r="BE4" s="355"/>
      <c r="BF4" s="355"/>
      <c r="BG4" s="355"/>
      <c r="BH4" s="355"/>
      <c r="BI4" s="355"/>
      <c r="BJ4" s="355"/>
      <c r="BK4" s="355"/>
      <c r="BL4" s="355"/>
      <c r="BM4" s="356"/>
      <c r="BN4" s="357">
        <v>4862318</v>
      </c>
      <c r="BO4" s="358"/>
      <c r="BP4" s="358"/>
      <c r="BQ4" s="358"/>
      <c r="BR4" s="358"/>
      <c r="BS4" s="358"/>
      <c r="BT4" s="358"/>
      <c r="BU4" s="359"/>
      <c r="BV4" s="357">
        <v>5142563</v>
      </c>
      <c r="BW4" s="358"/>
      <c r="BX4" s="358"/>
      <c r="BY4" s="358"/>
      <c r="BZ4" s="358"/>
      <c r="CA4" s="358"/>
      <c r="CB4" s="358"/>
      <c r="CC4" s="359"/>
      <c r="CD4" s="360" t="s">
        <v>95</v>
      </c>
      <c r="CE4" s="361"/>
      <c r="CF4" s="361"/>
      <c r="CG4" s="361"/>
      <c r="CH4" s="361"/>
      <c r="CI4" s="361"/>
      <c r="CJ4" s="361"/>
      <c r="CK4" s="361"/>
      <c r="CL4" s="361"/>
      <c r="CM4" s="361"/>
      <c r="CN4" s="361"/>
      <c r="CO4" s="361"/>
      <c r="CP4" s="361"/>
      <c r="CQ4" s="361"/>
      <c r="CR4" s="361"/>
      <c r="CS4" s="362"/>
      <c r="CT4" s="363">
        <v>4.0999999999999996</v>
      </c>
      <c r="CU4" s="364"/>
      <c r="CV4" s="364"/>
      <c r="CW4" s="364"/>
      <c r="CX4" s="364"/>
      <c r="CY4" s="364"/>
      <c r="CZ4" s="364"/>
      <c r="DA4" s="365"/>
      <c r="DB4" s="363">
        <v>6</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96</v>
      </c>
      <c r="AN5" s="424"/>
      <c r="AO5" s="424"/>
      <c r="AP5" s="424"/>
      <c r="AQ5" s="424"/>
      <c r="AR5" s="424"/>
      <c r="AS5" s="424"/>
      <c r="AT5" s="425"/>
      <c r="AU5" s="426" t="s">
        <v>97</v>
      </c>
      <c r="AV5" s="427"/>
      <c r="AW5" s="427"/>
      <c r="AX5" s="427"/>
      <c r="AY5" s="428" t="s">
        <v>98</v>
      </c>
      <c r="AZ5" s="429"/>
      <c r="BA5" s="429"/>
      <c r="BB5" s="429"/>
      <c r="BC5" s="429"/>
      <c r="BD5" s="429"/>
      <c r="BE5" s="429"/>
      <c r="BF5" s="429"/>
      <c r="BG5" s="429"/>
      <c r="BH5" s="429"/>
      <c r="BI5" s="429"/>
      <c r="BJ5" s="429"/>
      <c r="BK5" s="429"/>
      <c r="BL5" s="429"/>
      <c r="BM5" s="430"/>
      <c r="BN5" s="394">
        <v>4726174</v>
      </c>
      <c r="BO5" s="395"/>
      <c r="BP5" s="395"/>
      <c r="BQ5" s="395"/>
      <c r="BR5" s="395"/>
      <c r="BS5" s="395"/>
      <c r="BT5" s="395"/>
      <c r="BU5" s="396"/>
      <c r="BV5" s="394">
        <v>4931028</v>
      </c>
      <c r="BW5" s="395"/>
      <c r="BX5" s="395"/>
      <c r="BY5" s="395"/>
      <c r="BZ5" s="395"/>
      <c r="CA5" s="395"/>
      <c r="CB5" s="395"/>
      <c r="CC5" s="396"/>
      <c r="CD5" s="397" t="s">
        <v>99</v>
      </c>
      <c r="CE5" s="398"/>
      <c r="CF5" s="398"/>
      <c r="CG5" s="398"/>
      <c r="CH5" s="398"/>
      <c r="CI5" s="398"/>
      <c r="CJ5" s="398"/>
      <c r="CK5" s="398"/>
      <c r="CL5" s="398"/>
      <c r="CM5" s="398"/>
      <c r="CN5" s="398"/>
      <c r="CO5" s="398"/>
      <c r="CP5" s="398"/>
      <c r="CQ5" s="398"/>
      <c r="CR5" s="398"/>
      <c r="CS5" s="399"/>
      <c r="CT5" s="391">
        <v>79.8</v>
      </c>
      <c r="CU5" s="392"/>
      <c r="CV5" s="392"/>
      <c r="CW5" s="392"/>
      <c r="CX5" s="392"/>
      <c r="CY5" s="392"/>
      <c r="CZ5" s="392"/>
      <c r="DA5" s="393"/>
      <c r="DB5" s="391">
        <v>76.2</v>
      </c>
      <c r="DC5" s="392"/>
      <c r="DD5" s="392"/>
      <c r="DE5" s="392"/>
      <c r="DF5" s="392"/>
      <c r="DG5" s="392"/>
      <c r="DH5" s="392"/>
      <c r="DI5" s="393"/>
    </row>
    <row r="6" spans="1:119" ht="18.75" customHeight="1" x14ac:dyDescent="0.2">
      <c r="A6" s="175"/>
      <c r="B6" s="400" t="s">
        <v>100</v>
      </c>
      <c r="C6" s="401"/>
      <c r="D6" s="401"/>
      <c r="E6" s="402"/>
      <c r="F6" s="402"/>
      <c r="G6" s="402"/>
      <c r="H6" s="402"/>
      <c r="I6" s="402"/>
      <c r="J6" s="402"/>
      <c r="K6" s="402"/>
      <c r="L6" s="402" t="s">
        <v>101</v>
      </c>
      <c r="M6" s="402"/>
      <c r="N6" s="402"/>
      <c r="O6" s="402"/>
      <c r="P6" s="402"/>
      <c r="Q6" s="402"/>
      <c r="R6" s="406"/>
      <c r="S6" s="406"/>
      <c r="T6" s="406"/>
      <c r="U6" s="406"/>
      <c r="V6" s="407"/>
      <c r="W6" s="410" t="s">
        <v>102</v>
      </c>
      <c r="X6" s="411"/>
      <c r="Y6" s="411"/>
      <c r="Z6" s="411"/>
      <c r="AA6" s="411"/>
      <c r="AB6" s="401"/>
      <c r="AC6" s="414" t="s">
        <v>103</v>
      </c>
      <c r="AD6" s="415"/>
      <c r="AE6" s="415"/>
      <c r="AF6" s="415"/>
      <c r="AG6" s="415"/>
      <c r="AH6" s="415"/>
      <c r="AI6" s="415"/>
      <c r="AJ6" s="415"/>
      <c r="AK6" s="415"/>
      <c r="AL6" s="416"/>
      <c r="AM6" s="423" t="s">
        <v>104</v>
      </c>
      <c r="AN6" s="424"/>
      <c r="AO6" s="424"/>
      <c r="AP6" s="424"/>
      <c r="AQ6" s="424"/>
      <c r="AR6" s="424"/>
      <c r="AS6" s="424"/>
      <c r="AT6" s="425"/>
      <c r="AU6" s="426" t="s">
        <v>97</v>
      </c>
      <c r="AV6" s="427"/>
      <c r="AW6" s="427"/>
      <c r="AX6" s="427"/>
      <c r="AY6" s="428" t="s">
        <v>105</v>
      </c>
      <c r="AZ6" s="429"/>
      <c r="BA6" s="429"/>
      <c r="BB6" s="429"/>
      <c r="BC6" s="429"/>
      <c r="BD6" s="429"/>
      <c r="BE6" s="429"/>
      <c r="BF6" s="429"/>
      <c r="BG6" s="429"/>
      <c r="BH6" s="429"/>
      <c r="BI6" s="429"/>
      <c r="BJ6" s="429"/>
      <c r="BK6" s="429"/>
      <c r="BL6" s="429"/>
      <c r="BM6" s="430"/>
      <c r="BN6" s="394">
        <v>136144</v>
      </c>
      <c r="BO6" s="395"/>
      <c r="BP6" s="395"/>
      <c r="BQ6" s="395"/>
      <c r="BR6" s="395"/>
      <c r="BS6" s="395"/>
      <c r="BT6" s="395"/>
      <c r="BU6" s="396"/>
      <c r="BV6" s="394">
        <v>211535</v>
      </c>
      <c r="BW6" s="395"/>
      <c r="BX6" s="395"/>
      <c r="BY6" s="395"/>
      <c r="BZ6" s="395"/>
      <c r="CA6" s="395"/>
      <c r="CB6" s="395"/>
      <c r="CC6" s="396"/>
      <c r="CD6" s="397" t="s">
        <v>106</v>
      </c>
      <c r="CE6" s="398"/>
      <c r="CF6" s="398"/>
      <c r="CG6" s="398"/>
      <c r="CH6" s="398"/>
      <c r="CI6" s="398"/>
      <c r="CJ6" s="398"/>
      <c r="CK6" s="398"/>
      <c r="CL6" s="398"/>
      <c r="CM6" s="398"/>
      <c r="CN6" s="398"/>
      <c r="CO6" s="398"/>
      <c r="CP6" s="398"/>
      <c r="CQ6" s="398"/>
      <c r="CR6" s="398"/>
      <c r="CS6" s="399"/>
      <c r="CT6" s="431">
        <v>80.8</v>
      </c>
      <c r="CU6" s="432"/>
      <c r="CV6" s="432"/>
      <c r="CW6" s="432"/>
      <c r="CX6" s="432"/>
      <c r="CY6" s="432"/>
      <c r="CZ6" s="432"/>
      <c r="DA6" s="433"/>
      <c r="DB6" s="431">
        <v>79.8</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107</v>
      </c>
      <c r="AN7" s="424"/>
      <c r="AO7" s="424"/>
      <c r="AP7" s="424"/>
      <c r="AQ7" s="424"/>
      <c r="AR7" s="424"/>
      <c r="AS7" s="424"/>
      <c r="AT7" s="425"/>
      <c r="AU7" s="426" t="s">
        <v>108</v>
      </c>
      <c r="AV7" s="427"/>
      <c r="AW7" s="427"/>
      <c r="AX7" s="427"/>
      <c r="AY7" s="428" t="s">
        <v>109</v>
      </c>
      <c r="AZ7" s="429"/>
      <c r="BA7" s="429"/>
      <c r="BB7" s="429"/>
      <c r="BC7" s="429"/>
      <c r="BD7" s="429"/>
      <c r="BE7" s="429"/>
      <c r="BF7" s="429"/>
      <c r="BG7" s="429"/>
      <c r="BH7" s="429"/>
      <c r="BI7" s="429"/>
      <c r="BJ7" s="429"/>
      <c r="BK7" s="429"/>
      <c r="BL7" s="429"/>
      <c r="BM7" s="430"/>
      <c r="BN7" s="394">
        <v>7336</v>
      </c>
      <c r="BO7" s="395"/>
      <c r="BP7" s="395"/>
      <c r="BQ7" s="395"/>
      <c r="BR7" s="395"/>
      <c r="BS7" s="395"/>
      <c r="BT7" s="395"/>
      <c r="BU7" s="396"/>
      <c r="BV7" s="394">
        <v>18464</v>
      </c>
      <c r="BW7" s="395"/>
      <c r="BX7" s="395"/>
      <c r="BY7" s="395"/>
      <c r="BZ7" s="395"/>
      <c r="CA7" s="395"/>
      <c r="CB7" s="395"/>
      <c r="CC7" s="396"/>
      <c r="CD7" s="397" t="s">
        <v>110</v>
      </c>
      <c r="CE7" s="398"/>
      <c r="CF7" s="398"/>
      <c r="CG7" s="398"/>
      <c r="CH7" s="398"/>
      <c r="CI7" s="398"/>
      <c r="CJ7" s="398"/>
      <c r="CK7" s="398"/>
      <c r="CL7" s="398"/>
      <c r="CM7" s="398"/>
      <c r="CN7" s="398"/>
      <c r="CO7" s="398"/>
      <c r="CP7" s="398"/>
      <c r="CQ7" s="398"/>
      <c r="CR7" s="398"/>
      <c r="CS7" s="399"/>
      <c r="CT7" s="394">
        <v>3167952</v>
      </c>
      <c r="CU7" s="395"/>
      <c r="CV7" s="395"/>
      <c r="CW7" s="395"/>
      <c r="CX7" s="395"/>
      <c r="CY7" s="395"/>
      <c r="CZ7" s="395"/>
      <c r="DA7" s="396"/>
      <c r="DB7" s="394">
        <v>3224894</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111</v>
      </c>
      <c r="AN8" s="424"/>
      <c r="AO8" s="424"/>
      <c r="AP8" s="424"/>
      <c r="AQ8" s="424"/>
      <c r="AR8" s="424"/>
      <c r="AS8" s="424"/>
      <c r="AT8" s="425"/>
      <c r="AU8" s="426" t="s">
        <v>112</v>
      </c>
      <c r="AV8" s="427"/>
      <c r="AW8" s="427"/>
      <c r="AX8" s="427"/>
      <c r="AY8" s="428" t="s">
        <v>113</v>
      </c>
      <c r="AZ8" s="429"/>
      <c r="BA8" s="429"/>
      <c r="BB8" s="429"/>
      <c r="BC8" s="429"/>
      <c r="BD8" s="429"/>
      <c r="BE8" s="429"/>
      <c r="BF8" s="429"/>
      <c r="BG8" s="429"/>
      <c r="BH8" s="429"/>
      <c r="BI8" s="429"/>
      <c r="BJ8" s="429"/>
      <c r="BK8" s="429"/>
      <c r="BL8" s="429"/>
      <c r="BM8" s="430"/>
      <c r="BN8" s="394">
        <v>128808</v>
      </c>
      <c r="BO8" s="395"/>
      <c r="BP8" s="395"/>
      <c r="BQ8" s="395"/>
      <c r="BR8" s="395"/>
      <c r="BS8" s="395"/>
      <c r="BT8" s="395"/>
      <c r="BU8" s="396"/>
      <c r="BV8" s="394">
        <v>193071</v>
      </c>
      <c r="BW8" s="395"/>
      <c r="BX8" s="395"/>
      <c r="BY8" s="395"/>
      <c r="BZ8" s="395"/>
      <c r="CA8" s="395"/>
      <c r="CB8" s="395"/>
      <c r="CC8" s="396"/>
      <c r="CD8" s="397" t="s">
        <v>114</v>
      </c>
      <c r="CE8" s="398"/>
      <c r="CF8" s="398"/>
      <c r="CG8" s="398"/>
      <c r="CH8" s="398"/>
      <c r="CI8" s="398"/>
      <c r="CJ8" s="398"/>
      <c r="CK8" s="398"/>
      <c r="CL8" s="398"/>
      <c r="CM8" s="398"/>
      <c r="CN8" s="398"/>
      <c r="CO8" s="398"/>
      <c r="CP8" s="398"/>
      <c r="CQ8" s="398"/>
      <c r="CR8" s="398"/>
      <c r="CS8" s="399"/>
      <c r="CT8" s="434">
        <v>0.39</v>
      </c>
      <c r="CU8" s="435"/>
      <c r="CV8" s="435"/>
      <c r="CW8" s="435"/>
      <c r="CX8" s="435"/>
      <c r="CY8" s="435"/>
      <c r="CZ8" s="435"/>
      <c r="DA8" s="436"/>
      <c r="DB8" s="434">
        <v>0.41</v>
      </c>
      <c r="DC8" s="435"/>
      <c r="DD8" s="435"/>
      <c r="DE8" s="435"/>
      <c r="DF8" s="435"/>
      <c r="DG8" s="435"/>
      <c r="DH8" s="435"/>
      <c r="DI8" s="436"/>
    </row>
    <row r="9" spans="1:119" ht="18.75" customHeight="1" thickBot="1" x14ac:dyDescent="0.25">
      <c r="A9" s="175"/>
      <c r="B9" s="388" t="s">
        <v>115</v>
      </c>
      <c r="C9" s="389"/>
      <c r="D9" s="389"/>
      <c r="E9" s="389"/>
      <c r="F9" s="389"/>
      <c r="G9" s="389"/>
      <c r="H9" s="389"/>
      <c r="I9" s="389"/>
      <c r="J9" s="389"/>
      <c r="K9" s="437"/>
      <c r="L9" s="438" t="s">
        <v>116</v>
      </c>
      <c r="M9" s="439"/>
      <c r="N9" s="439"/>
      <c r="O9" s="439"/>
      <c r="P9" s="439"/>
      <c r="Q9" s="440"/>
      <c r="R9" s="441">
        <v>9302</v>
      </c>
      <c r="S9" s="442"/>
      <c r="T9" s="442"/>
      <c r="U9" s="442"/>
      <c r="V9" s="443"/>
      <c r="W9" s="351" t="s">
        <v>117</v>
      </c>
      <c r="X9" s="352"/>
      <c r="Y9" s="352"/>
      <c r="Z9" s="352"/>
      <c r="AA9" s="352"/>
      <c r="AB9" s="352"/>
      <c r="AC9" s="352"/>
      <c r="AD9" s="352"/>
      <c r="AE9" s="352"/>
      <c r="AF9" s="352"/>
      <c r="AG9" s="352"/>
      <c r="AH9" s="352"/>
      <c r="AI9" s="352"/>
      <c r="AJ9" s="352"/>
      <c r="AK9" s="352"/>
      <c r="AL9" s="353"/>
      <c r="AM9" s="423" t="s">
        <v>118</v>
      </c>
      <c r="AN9" s="424"/>
      <c r="AO9" s="424"/>
      <c r="AP9" s="424"/>
      <c r="AQ9" s="424"/>
      <c r="AR9" s="424"/>
      <c r="AS9" s="424"/>
      <c r="AT9" s="425"/>
      <c r="AU9" s="426" t="s">
        <v>119</v>
      </c>
      <c r="AV9" s="427"/>
      <c r="AW9" s="427"/>
      <c r="AX9" s="427"/>
      <c r="AY9" s="428" t="s">
        <v>120</v>
      </c>
      <c r="AZ9" s="429"/>
      <c r="BA9" s="429"/>
      <c r="BB9" s="429"/>
      <c r="BC9" s="429"/>
      <c r="BD9" s="429"/>
      <c r="BE9" s="429"/>
      <c r="BF9" s="429"/>
      <c r="BG9" s="429"/>
      <c r="BH9" s="429"/>
      <c r="BI9" s="429"/>
      <c r="BJ9" s="429"/>
      <c r="BK9" s="429"/>
      <c r="BL9" s="429"/>
      <c r="BM9" s="430"/>
      <c r="BN9" s="394">
        <v>-64263</v>
      </c>
      <c r="BO9" s="395"/>
      <c r="BP9" s="395"/>
      <c r="BQ9" s="395"/>
      <c r="BR9" s="395"/>
      <c r="BS9" s="395"/>
      <c r="BT9" s="395"/>
      <c r="BU9" s="396"/>
      <c r="BV9" s="394">
        <v>-27345</v>
      </c>
      <c r="BW9" s="395"/>
      <c r="BX9" s="395"/>
      <c r="BY9" s="395"/>
      <c r="BZ9" s="395"/>
      <c r="CA9" s="395"/>
      <c r="CB9" s="395"/>
      <c r="CC9" s="396"/>
      <c r="CD9" s="397" t="s">
        <v>121</v>
      </c>
      <c r="CE9" s="398"/>
      <c r="CF9" s="398"/>
      <c r="CG9" s="398"/>
      <c r="CH9" s="398"/>
      <c r="CI9" s="398"/>
      <c r="CJ9" s="398"/>
      <c r="CK9" s="398"/>
      <c r="CL9" s="398"/>
      <c r="CM9" s="398"/>
      <c r="CN9" s="398"/>
      <c r="CO9" s="398"/>
      <c r="CP9" s="398"/>
      <c r="CQ9" s="398"/>
      <c r="CR9" s="398"/>
      <c r="CS9" s="399"/>
      <c r="CT9" s="391">
        <v>8.6</v>
      </c>
      <c r="CU9" s="392"/>
      <c r="CV9" s="392"/>
      <c r="CW9" s="392"/>
      <c r="CX9" s="392"/>
      <c r="CY9" s="392"/>
      <c r="CZ9" s="392"/>
      <c r="DA9" s="393"/>
      <c r="DB9" s="391">
        <v>8.4</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122</v>
      </c>
      <c r="M10" s="424"/>
      <c r="N10" s="424"/>
      <c r="O10" s="424"/>
      <c r="P10" s="424"/>
      <c r="Q10" s="425"/>
      <c r="R10" s="445">
        <v>10133</v>
      </c>
      <c r="S10" s="446"/>
      <c r="T10" s="446"/>
      <c r="U10" s="446"/>
      <c r="V10" s="447"/>
      <c r="W10" s="382"/>
      <c r="X10" s="383"/>
      <c r="Y10" s="383"/>
      <c r="Z10" s="383"/>
      <c r="AA10" s="383"/>
      <c r="AB10" s="383"/>
      <c r="AC10" s="383"/>
      <c r="AD10" s="383"/>
      <c r="AE10" s="383"/>
      <c r="AF10" s="383"/>
      <c r="AG10" s="383"/>
      <c r="AH10" s="383"/>
      <c r="AI10" s="383"/>
      <c r="AJ10" s="383"/>
      <c r="AK10" s="383"/>
      <c r="AL10" s="386"/>
      <c r="AM10" s="423" t="s">
        <v>123</v>
      </c>
      <c r="AN10" s="424"/>
      <c r="AO10" s="424"/>
      <c r="AP10" s="424"/>
      <c r="AQ10" s="424"/>
      <c r="AR10" s="424"/>
      <c r="AS10" s="424"/>
      <c r="AT10" s="425"/>
      <c r="AU10" s="426" t="s">
        <v>124</v>
      </c>
      <c r="AV10" s="427"/>
      <c r="AW10" s="427"/>
      <c r="AX10" s="427"/>
      <c r="AY10" s="428" t="s">
        <v>125</v>
      </c>
      <c r="AZ10" s="429"/>
      <c r="BA10" s="429"/>
      <c r="BB10" s="429"/>
      <c r="BC10" s="429"/>
      <c r="BD10" s="429"/>
      <c r="BE10" s="429"/>
      <c r="BF10" s="429"/>
      <c r="BG10" s="429"/>
      <c r="BH10" s="429"/>
      <c r="BI10" s="429"/>
      <c r="BJ10" s="429"/>
      <c r="BK10" s="429"/>
      <c r="BL10" s="429"/>
      <c r="BM10" s="430"/>
      <c r="BN10" s="394">
        <v>128696</v>
      </c>
      <c r="BO10" s="395"/>
      <c r="BP10" s="395"/>
      <c r="BQ10" s="395"/>
      <c r="BR10" s="395"/>
      <c r="BS10" s="395"/>
      <c r="BT10" s="395"/>
      <c r="BU10" s="396"/>
      <c r="BV10" s="394">
        <v>512728</v>
      </c>
      <c r="BW10" s="395"/>
      <c r="BX10" s="395"/>
      <c r="BY10" s="395"/>
      <c r="BZ10" s="395"/>
      <c r="CA10" s="395"/>
      <c r="CB10" s="395"/>
      <c r="CC10" s="396"/>
      <c r="CD10" s="178" t="s">
        <v>126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127</v>
      </c>
      <c r="M11" s="449"/>
      <c r="N11" s="449"/>
      <c r="O11" s="449"/>
      <c r="P11" s="449"/>
      <c r="Q11" s="450"/>
      <c r="R11" s="451" t="s">
        <v>128</v>
      </c>
      <c r="S11" s="452"/>
      <c r="T11" s="452"/>
      <c r="U11" s="452"/>
      <c r="V11" s="453"/>
      <c r="W11" s="382"/>
      <c r="X11" s="383"/>
      <c r="Y11" s="383"/>
      <c r="Z11" s="383"/>
      <c r="AA11" s="383"/>
      <c r="AB11" s="383"/>
      <c r="AC11" s="383"/>
      <c r="AD11" s="383"/>
      <c r="AE11" s="383"/>
      <c r="AF11" s="383"/>
      <c r="AG11" s="383"/>
      <c r="AH11" s="383"/>
      <c r="AI11" s="383"/>
      <c r="AJ11" s="383"/>
      <c r="AK11" s="383"/>
      <c r="AL11" s="386"/>
      <c r="AM11" s="423" t="s">
        <v>129</v>
      </c>
      <c r="AN11" s="424"/>
      <c r="AO11" s="424"/>
      <c r="AP11" s="424"/>
      <c r="AQ11" s="424"/>
      <c r="AR11" s="424"/>
      <c r="AS11" s="424"/>
      <c r="AT11" s="425"/>
      <c r="AU11" s="426" t="s">
        <v>124</v>
      </c>
      <c r="AV11" s="427"/>
      <c r="AW11" s="427"/>
      <c r="AX11" s="427"/>
      <c r="AY11" s="428" t="s">
        <v>130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131</v>
      </c>
      <c r="CE11" s="398"/>
      <c r="CF11" s="398"/>
      <c r="CG11" s="398"/>
      <c r="CH11" s="398"/>
      <c r="CI11" s="398"/>
      <c r="CJ11" s="398"/>
      <c r="CK11" s="398"/>
      <c r="CL11" s="398"/>
      <c r="CM11" s="398"/>
      <c r="CN11" s="398"/>
      <c r="CO11" s="398"/>
      <c r="CP11" s="398"/>
      <c r="CQ11" s="398"/>
      <c r="CR11" s="398"/>
      <c r="CS11" s="399"/>
      <c r="CT11" s="434" t="s">
        <v>132</v>
      </c>
      <c r="CU11" s="435"/>
      <c r="CV11" s="435"/>
      <c r="CW11" s="435"/>
      <c r="CX11" s="435"/>
      <c r="CY11" s="435"/>
      <c r="CZ11" s="435"/>
      <c r="DA11" s="436"/>
      <c r="DB11" s="434" t="s">
        <v>133</v>
      </c>
      <c r="DC11" s="435"/>
      <c r="DD11" s="435"/>
      <c r="DE11" s="435"/>
      <c r="DF11" s="435"/>
      <c r="DG11" s="435"/>
      <c r="DH11" s="435"/>
      <c r="DI11" s="436"/>
    </row>
    <row r="12" spans="1:119" ht="18.75" customHeight="1" x14ac:dyDescent="0.2">
      <c r="A12" s="175"/>
      <c r="B12" s="454" t="s">
        <v>134</v>
      </c>
      <c r="C12" s="455"/>
      <c r="D12" s="455"/>
      <c r="E12" s="455"/>
      <c r="F12" s="455"/>
      <c r="G12" s="455"/>
      <c r="H12" s="455"/>
      <c r="I12" s="455"/>
      <c r="J12" s="455"/>
      <c r="K12" s="456"/>
      <c r="L12" s="463" t="s">
        <v>135</v>
      </c>
      <c r="M12" s="464"/>
      <c r="N12" s="464"/>
      <c r="O12" s="464"/>
      <c r="P12" s="464"/>
      <c r="Q12" s="465"/>
      <c r="R12" s="466">
        <v>9236</v>
      </c>
      <c r="S12" s="467"/>
      <c r="T12" s="467"/>
      <c r="U12" s="467"/>
      <c r="V12" s="468"/>
      <c r="W12" s="469" t="s">
        <v>1</v>
      </c>
      <c r="X12" s="427"/>
      <c r="Y12" s="427"/>
      <c r="Z12" s="427"/>
      <c r="AA12" s="427"/>
      <c r="AB12" s="470"/>
      <c r="AC12" s="471" t="s">
        <v>136</v>
      </c>
      <c r="AD12" s="472"/>
      <c r="AE12" s="472"/>
      <c r="AF12" s="472"/>
      <c r="AG12" s="473"/>
      <c r="AH12" s="471" t="s">
        <v>137</v>
      </c>
      <c r="AI12" s="472"/>
      <c r="AJ12" s="472"/>
      <c r="AK12" s="472"/>
      <c r="AL12" s="474"/>
      <c r="AM12" s="423" t="s">
        <v>138</v>
      </c>
      <c r="AN12" s="424"/>
      <c r="AO12" s="424"/>
      <c r="AP12" s="424"/>
      <c r="AQ12" s="424"/>
      <c r="AR12" s="424"/>
      <c r="AS12" s="424"/>
      <c r="AT12" s="425"/>
      <c r="AU12" s="426" t="s">
        <v>139</v>
      </c>
      <c r="AV12" s="427"/>
      <c r="AW12" s="427"/>
      <c r="AX12" s="427"/>
      <c r="AY12" s="428" t="s">
        <v>140</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141</v>
      </c>
      <c r="CE12" s="398"/>
      <c r="CF12" s="398"/>
      <c r="CG12" s="398"/>
      <c r="CH12" s="398"/>
      <c r="CI12" s="398"/>
      <c r="CJ12" s="398"/>
      <c r="CK12" s="398"/>
      <c r="CL12" s="398"/>
      <c r="CM12" s="398"/>
      <c r="CN12" s="398"/>
      <c r="CO12" s="398"/>
      <c r="CP12" s="398"/>
      <c r="CQ12" s="398"/>
      <c r="CR12" s="398"/>
      <c r="CS12" s="399"/>
      <c r="CT12" s="434" t="s">
        <v>133</v>
      </c>
      <c r="CU12" s="435"/>
      <c r="CV12" s="435"/>
      <c r="CW12" s="435"/>
      <c r="CX12" s="435"/>
      <c r="CY12" s="435"/>
      <c r="CZ12" s="435"/>
      <c r="DA12" s="436"/>
      <c r="DB12" s="434" t="s">
        <v>133</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142</v>
      </c>
      <c r="N13" s="486"/>
      <c r="O13" s="486"/>
      <c r="P13" s="486"/>
      <c r="Q13" s="487"/>
      <c r="R13" s="478">
        <v>9139</v>
      </c>
      <c r="S13" s="479"/>
      <c r="T13" s="479"/>
      <c r="U13" s="479"/>
      <c r="V13" s="480"/>
      <c r="W13" s="410" t="s">
        <v>143</v>
      </c>
      <c r="X13" s="411"/>
      <c r="Y13" s="411"/>
      <c r="Z13" s="411"/>
      <c r="AA13" s="411"/>
      <c r="AB13" s="401"/>
      <c r="AC13" s="445">
        <v>176</v>
      </c>
      <c r="AD13" s="446"/>
      <c r="AE13" s="446"/>
      <c r="AF13" s="446"/>
      <c r="AG13" s="488"/>
      <c r="AH13" s="445">
        <v>188</v>
      </c>
      <c r="AI13" s="446"/>
      <c r="AJ13" s="446"/>
      <c r="AK13" s="446"/>
      <c r="AL13" s="447"/>
      <c r="AM13" s="423" t="s">
        <v>144</v>
      </c>
      <c r="AN13" s="424"/>
      <c r="AO13" s="424"/>
      <c r="AP13" s="424"/>
      <c r="AQ13" s="424"/>
      <c r="AR13" s="424"/>
      <c r="AS13" s="424"/>
      <c r="AT13" s="425"/>
      <c r="AU13" s="426" t="s">
        <v>124</v>
      </c>
      <c r="AV13" s="427"/>
      <c r="AW13" s="427"/>
      <c r="AX13" s="427"/>
      <c r="AY13" s="428" t="s">
        <v>145</v>
      </c>
      <c r="AZ13" s="429"/>
      <c r="BA13" s="429"/>
      <c r="BB13" s="429"/>
      <c r="BC13" s="429"/>
      <c r="BD13" s="429"/>
      <c r="BE13" s="429"/>
      <c r="BF13" s="429"/>
      <c r="BG13" s="429"/>
      <c r="BH13" s="429"/>
      <c r="BI13" s="429"/>
      <c r="BJ13" s="429"/>
      <c r="BK13" s="429"/>
      <c r="BL13" s="429"/>
      <c r="BM13" s="430"/>
      <c r="BN13" s="394">
        <v>64433</v>
      </c>
      <c r="BO13" s="395"/>
      <c r="BP13" s="395"/>
      <c r="BQ13" s="395"/>
      <c r="BR13" s="395"/>
      <c r="BS13" s="395"/>
      <c r="BT13" s="395"/>
      <c r="BU13" s="396"/>
      <c r="BV13" s="394">
        <v>485383</v>
      </c>
      <c r="BW13" s="395"/>
      <c r="BX13" s="395"/>
      <c r="BY13" s="395"/>
      <c r="BZ13" s="395"/>
      <c r="CA13" s="395"/>
      <c r="CB13" s="395"/>
      <c r="CC13" s="396"/>
      <c r="CD13" s="397" t="s">
        <v>146</v>
      </c>
      <c r="CE13" s="398"/>
      <c r="CF13" s="398"/>
      <c r="CG13" s="398"/>
      <c r="CH13" s="398"/>
      <c r="CI13" s="398"/>
      <c r="CJ13" s="398"/>
      <c r="CK13" s="398"/>
      <c r="CL13" s="398"/>
      <c r="CM13" s="398"/>
      <c r="CN13" s="398"/>
      <c r="CO13" s="398"/>
      <c r="CP13" s="398"/>
      <c r="CQ13" s="398"/>
      <c r="CR13" s="398"/>
      <c r="CS13" s="399"/>
      <c r="CT13" s="391">
        <v>6.3</v>
      </c>
      <c r="CU13" s="392"/>
      <c r="CV13" s="392"/>
      <c r="CW13" s="392"/>
      <c r="CX13" s="392"/>
      <c r="CY13" s="392"/>
      <c r="CZ13" s="392"/>
      <c r="DA13" s="393"/>
      <c r="DB13" s="391">
        <v>6.7</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147</v>
      </c>
      <c r="M14" s="476"/>
      <c r="N14" s="476"/>
      <c r="O14" s="476"/>
      <c r="P14" s="476"/>
      <c r="Q14" s="477"/>
      <c r="R14" s="478">
        <v>9371</v>
      </c>
      <c r="S14" s="479"/>
      <c r="T14" s="479"/>
      <c r="U14" s="479"/>
      <c r="V14" s="480"/>
      <c r="W14" s="384"/>
      <c r="X14" s="385"/>
      <c r="Y14" s="385"/>
      <c r="Z14" s="385"/>
      <c r="AA14" s="385"/>
      <c r="AB14" s="374"/>
      <c r="AC14" s="481">
        <v>4</v>
      </c>
      <c r="AD14" s="482"/>
      <c r="AE14" s="482"/>
      <c r="AF14" s="482"/>
      <c r="AG14" s="483"/>
      <c r="AH14" s="481">
        <v>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148</v>
      </c>
      <c r="CE14" s="490"/>
      <c r="CF14" s="490"/>
      <c r="CG14" s="490"/>
      <c r="CH14" s="490"/>
      <c r="CI14" s="490"/>
      <c r="CJ14" s="490"/>
      <c r="CK14" s="490"/>
      <c r="CL14" s="490"/>
      <c r="CM14" s="490"/>
      <c r="CN14" s="490"/>
      <c r="CO14" s="490"/>
      <c r="CP14" s="490"/>
      <c r="CQ14" s="490"/>
      <c r="CR14" s="490"/>
      <c r="CS14" s="491"/>
      <c r="CT14" s="492" t="s">
        <v>133</v>
      </c>
      <c r="CU14" s="493"/>
      <c r="CV14" s="493"/>
      <c r="CW14" s="493"/>
      <c r="CX14" s="493"/>
      <c r="CY14" s="493"/>
      <c r="CZ14" s="493"/>
      <c r="DA14" s="494"/>
      <c r="DB14" s="492" t="s">
        <v>149</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142</v>
      </c>
      <c r="N15" s="486"/>
      <c r="O15" s="486"/>
      <c r="P15" s="486"/>
      <c r="Q15" s="487"/>
      <c r="R15" s="478">
        <v>9286</v>
      </c>
      <c r="S15" s="479"/>
      <c r="T15" s="479"/>
      <c r="U15" s="479"/>
      <c r="V15" s="480"/>
      <c r="W15" s="410" t="s">
        <v>150</v>
      </c>
      <c r="X15" s="411"/>
      <c r="Y15" s="411"/>
      <c r="Z15" s="411"/>
      <c r="AA15" s="411"/>
      <c r="AB15" s="401"/>
      <c r="AC15" s="445">
        <v>1429</v>
      </c>
      <c r="AD15" s="446"/>
      <c r="AE15" s="446"/>
      <c r="AF15" s="446"/>
      <c r="AG15" s="488"/>
      <c r="AH15" s="445">
        <v>1569</v>
      </c>
      <c r="AI15" s="446"/>
      <c r="AJ15" s="446"/>
      <c r="AK15" s="446"/>
      <c r="AL15" s="447"/>
      <c r="AM15" s="423"/>
      <c r="AN15" s="424"/>
      <c r="AO15" s="424"/>
      <c r="AP15" s="424"/>
      <c r="AQ15" s="424"/>
      <c r="AR15" s="424"/>
      <c r="AS15" s="424"/>
      <c r="AT15" s="425"/>
      <c r="AU15" s="426"/>
      <c r="AV15" s="427"/>
      <c r="AW15" s="427"/>
      <c r="AX15" s="427"/>
      <c r="AY15" s="354" t="s">
        <v>151</v>
      </c>
      <c r="AZ15" s="355"/>
      <c r="BA15" s="355"/>
      <c r="BB15" s="355"/>
      <c r="BC15" s="355"/>
      <c r="BD15" s="355"/>
      <c r="BE15" s="355"/>
      <c r="BF15" s="355"/>
      <c r="BG15" s="355"/>
      <c r="BH15" s="355"/>
      <c r="BI15" s="355"/>
      <c r="BJ15" s="355"/>
      <c r="BK15" s="355"/>
      <c r="BL15" s="355"/>
      <c r="BM15" s="356"/>
      <c r="BN15" s="357">
        <v>1119781</v>
      </c>
      <c r="BO15" s="358"/>
      <c r="BP15" s="358"/>
      <c r="BQ15" s="358"/>
      <c r="BR15" s="358"/>
      <c r="BS15" s="358"/>
      <c r="BT15" s="358"/>
      <c r="BU15" s="359"/>
      <c r="BV15" s="357">
        <v>1049988</v>
      </c>
      <c r="BW15" s="358"/>
      <c r="BX15" s="358"/>
      <c r="BY15" s="358"/>
      <c r="BZ15" s="358"/>
      <c r="CA15" s="358"/>
      <c r="CB15" s="358"/>
      <c r="CC15" s="359"/>
      <c r="CD15" s="495" t="s">
        <v>152</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153</v>
      </c>
      <c r="M16" s="498"/>
      <c r="N16" s="498"/>
      <c r="O16" s="498"/>
      <c r="P16" s="498"/>
      <c r="Q16" s="499"/>
      <c r="R16" s="500" t="s">
        <v>154</v>
      </c>
      <c r="S16" s="501"/>
      <c r="T16" s="501"/>
      <c r="U16" s="501"/>
      <c r="V16" s="502"/>
      <c r="W16" s="384"/>
      <c r="X16" s="385"/>
      <c r="Y16" s="385"/>
      <c r="Z16" s="385"/>
      <c r="AA16" s="385"/>
      <c r="AB16" s="374"/>
      <c r="AC16" s="481">
        <v>32.700000000000003</v>
      </c>
      <c r="AD16" s="482"/>
      <c r="AE16" s="482"/>
      <c r="AF16" s="482"/>
      <c r="AG16" s="483"/>
      <c r="AH16" s="481">
        <v>33.200000000000003</v>
      </c>
      <c r="AI16" s="482"/>
      <c r="AJ16" s="482"/>
      <c r="AK16" s="482"/>
      <c r="AL16" s="484"/>
      <c r="AM16" s="423"/>
      <c r="AN16" s="424"/>
      <c r="AO16" s="424"/>
      <c r="AP16" s="424"/>
      <c r="AQ16" s="424"/>
      <c r="AR16" s="424"/>
      <c r="AS16" s="424"/>
      <c r="AT16" s="425"/>
      <c r="AU16" s="426"/>
      <c r="AV16" s="427"/>
      <c r="AW16" s="427"/>
      <c r="AX16" s="427"/>
      <c r="AY16" s="428" t="s">
        <v>155</v>
      </c>
      <c r="AZ16" s="429"/>
      <c r="BA16" s="429"/>
      <c r="BB16" s="429"/>
      <c r="BC16" s="429"/>
      <c r="BD16" s="429"/>
      <c r="BE16" s="429"/>
      <c r="BF16" s="429"/>
      <c r="BG16" s="429"/>
      <c r="BH16" s="429"/>
      <c r="BI16" s="429"/>
      <c r="BJ16" s="429"/>
      <c r="BK16" s="429"/>
      <c r="BL16" s="429"/>
      <c r="BM16" s="430"/>
      <c r="BN16" s="394">
        <v>2835848</v>
      </c>
      <c r="BO16" s="395"/>
      <c r="BP16" s="395"/>
      <c r="BQ16" s="395"/>
      <c r="BR16" s="395"/>
      <c r="BS16" s="395"/>
      <c r="BT16" s="395"/>
      <c r="BU16" s="396"/>
      <c r="BV16" s="394">
        <v>2806402</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156</v>
      </c>
      <c r="N17" s="506"/>
      <c r="O17" s="506"/>
      <c r="P17" s="506"/>
      <c r="Q17" s="507"/>
      <c r="R17" s="500" t="s">
        <v>157</v>
      </c>
      <c r="S17" s="501"/>
      <c r="T17" s="501"/>
      <c r="U17" s="501"/>
      <c r="V17" s="502"/>
      <c r="W17" s="410" t="s">
        <v>158</v>
      </c>
      <c r="X17" s="411"/>
      <c r="Y17" s="411"/>
      <c r="Z17" s="411"/>
      <c r="AA17" s="411"/>
      <c r="AB17" s="401"/>
      <c r="AC17" s="445">
        <v>2764</v>
      </c>
      <c r="AD17" s="446"/>
      <c r="AE17" s="446"/>
      <c r="AF17" s="446"/>
      <c r="AG17" s="488"/>
      <c r="AH17" s="445">
        <v>2965</v>
      </c>
      <c r="AI17" s="446"/>
      <c r="AJ17" s="446"/>
      <c r="AK17" s="446"/>
      <c r="AL17" s="447"/>
      <c r="AM17" s="423"/>
      <c r="AN17" s="424"/>
      <c r="AO17" s="424"/>
      <c r="AP17" s="424"/>
      <c r="AQ17" s="424"/>
      <c r="AR17" s="424"/>
      <c r="AS17" s="424"/>
      <c r="AT17" s="425"/>
      <c r="AU17" s="426"/>
      <c r="AV17" s="427"/>
      <c r="AW17" s="427"/>
      <c r="AX17" s="427"/>
      <c r="AY17" s="428" t="s">
        <v>159</v>
      </c>
      <c r="AZ17" s="429"/>
      <c r="BA17" s="429"/>
      <c r="BB17" s="429"/>
      <c r="BC17" s="429"/>
      <c r="BD17" s="429"/>
      <c r="BE17" s="429"/>
      <c r="BF17" s="429"/>
      <c r="BG17" s="429"/>
      <c r="BH17" s="429"/>
      <c r="BI17" s="429"/>
      <c r="BJ17" s="429"/>
      <c r="BK17" s="429"/>
      <c r="BL17" s="429"/>
      <c r="BM17" s="430"/>
      <c r="BN17" s="394">
        <v>1412345</v>
      </c>
      <c r="BO17" s="395"/>
      <c r="BP17" s="395"/>
      <c r="BQ17" s="395"/>
      <c r="BR17" s="395"/>
      <c r="BS17" s="395"/>
      <c r="BT17" s="395"/>
      <c r="BU17" s="396"/>
      <c r="BV17" s="394">
        <v>1315913</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9" t="s">
        <v>160</v>
      </c>
      <c r="C18" s="437"/>
      <c r="D18" s="437"/>
      <c r="E18" s="520"/>
      <c r="F18" s="520"/>
      <c r="G18" s="520"/>
      <c r="H18" s="520"/>
      <c r="I18" s="520"/>
      <c r="J18" s="520"/>
      <c r="K18" s="520"/>
      <c r="L18" s="521">
        <v>63.74</v>
      </c>
      <c r="M18" s="521"/>
      <c r="N18" s="521"/>
      <c r="O18" s="521"/>
      <c r="P18" s="521"/>
      <c r="Q18" s="521"/>
      <c r="R18" s="522"/>
      <c r="S18" s="522"/>
      <c r="T18" s="522"/>
      <c r="U18" s="522"/>
      <c r="V18" s="523"/>
      <c r="W18" s="412"/>
      <c r="X18" s="413"/>
      <c r="Y18" s="413"/>
      <c r="Z18" s="413"/>
      <c r="AA18" s="413"/>
      <c r="AB18" s="404"/>
      <c r="AC18" s="524">
        <v>63.3</v>
      </c>
      <c r="AD18" s="525"/>
      <c r="AE18" s="525"/>
      <c r="AF18" s="525"/>
      <c r="AG18" s="526"/>
      <c r="AH18" s="524">
        <v>62.8</v>
      </c>
      <c r="AI18" s="525"/>
      <c r="AJ18" s="525"/>
      <c r="AK18" s="525"/>
      <c r="AL18" s="527"/>
      <c r="AM18" s="423"/>
      <c r="AN18" s="424"/>
      <c r="AO18" s="424"/>
      <c r="AP18" s="424"/>
      <c r="AQ18" s="424"/>
      <c r="AR18" s="424"/>
      <c r="AS18" s="424"/>
      <c r="AT18" s="425"/>
      <c r="AU18" s="426"/>
      <c r="AV18" s="427"/>
      <c r="AW18" s="427"/>
      <c r="AX18" s="427"/>
      <c r="AY18" s="428" t="s">
        <v>161</v>
      </c>
      <c r="AZ18" s="429"/>
      <c r="BA18" s="429"/>
      <c r="BB18" s="429"/>
      <c r="BC18" s="429"/>
      <c r="BD18" s="429"/>
      <c r="BE18" s="429"/>
      <c r="BF18" s="429"/>
      <c r="BG18" s="429"/>
      <c r="BH18" s="429"/>
      <c r="BI18" s="429"/>
      <c r="BJ18" s="429"/>
      <c r="BK18" s="429"/>
      <c r="BL18" s="429"/>
      <c r="BM18" s="430"/>
      <c r="BN18" s="394">
        <v>2532305</v>
      </c>
      <c r="BO18" s="395"/>
      <c r="BP18" s="395"/>
      <c r="BQ18" s="395"/>
      <c r="BR18" s="395"/>
      <c r="BS18" s="395"/>
      <c r="BT18" s="395"/>
      <c r="BU18" s="396"/>
      <c r="BV18" s="394">
        <v>2534533</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9" t="s">
        <v>162</v>
      </c>
      <c r="C19" s="437"/>
      <c r="D19" s="437"/>
      <c r="E19" s="520"/>
      <c r="F19" s="520"/>
      <c r="G19" s="520"/>
      <c r="H19" s="520"/>
      <c r="I19" s="520"/>
      <c r="J19" s="520"/>
      <c r="K19" s="520"/>
      <c r="L19" s="528">
        <v>146</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163</v>
      </c>
      <c r="AZ19" s="429"/>
      <c r="BA19" s="429"/>
      <c r="BB19" s="429"/>
      <c r="BC19" s="429"/>
      <c r="BD19" s="429"/>
      <c r="BE19" s="429"/>
      <c r="BF19" s="429"/>
      <c r="BG19" s="429"/>
      <c r="BH19" s="429"/>
      <c r="BI19" s="429"/>
      <c r="BJ19" s="429"/>
      <c r="BK19" s="429"/>
      <c r="BL19" s="429"/>
      <c r="BM19" s="430"/>
      <c r="BN19" s="394">
        <v>3763295</v>
      </c>
      <c r="BO19" s="395"/>
      <c r="BP19" s="395"/>
      <c r="BQ19" s="395"/>
      <c r="BR19" s="395"/>
      <c r="BS19" s="395"/>
      <c r="BT19" s="395"/>
      <c r="BU19" s="396"/>
      <c r="BV19" s="394">
        <v>3929430</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9" t="s">
        <v>164</v>
      </c>
      <c r="C20" s="437"/>
      <c r="D20" s="437"/>
      <c r="E20" s="520"/>
      <c r="F20" s="520"/>
      <c r="G20" s="520"/>
      <c r="H20" s="520"/>
      <c r="I20" s="520"/>
      <c r="J20" s="520"/>
      <c r="K20" s="520"/>
      <c r="L20" s="528">
        <v>3584</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10" t="s">
        <v>165</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166</v>
      </c>
      <c r="C22" s="538"/>
      <c r="D22" s="539"/>
      <c r="E22" s="406" t="s">
        <v>1</v>
      </c>
      <c r="F22" s="411"/>
      <c r="G22" s="411"/>
      <c r="H22" s="411"/>
      <c r="I22" s="411"/>
      <c r="J22" s="411"/>
      <c r="K22" s="401"/>
      <c r="L22" s="406" t="s">
        <v>167</v>
      </c>
      <c r="M22" s="411"/>
      <c r="N22" s="411"/>
      <c r="O22" s="411"/>
      <c r="P22" s="401"/>
      <c r="Q22" s="569" t="s">
        <v>168</v>
      </c>
      <c r="R22" s="570"/>
      <c r="S22" s="570"/>
      <c r="T22" s="570"/>
      <c r="U22" s="570"/>
      <c r="V22" s="571"/>
      <c r="W22" s="537" t="s">
        <v>169</v>
      </c>
      <c r="X22" s="538"/>
      <c r="Y22" s="539"/>
      <c r="Z22" s="406" t="s">
        <v>1</v>
      </c>
      <c r="AA22" s="411"/>
      <c r="AB22" s="411"/>
      <c r="AC22" s="411"/>
      <c r="AD22" s="411"/>
      <c r="AE22" s="411"/>
      <c r="AF22" s="411"/>
      <c r="AG22" s="401"/>
      <c r="AH22" s="575" t="s">
        <v>170</v>
      </c>
      <c r="AI22" s="411"/>
      <c r="AJ22" s="411"/>
      <c r="AK22" s="411"/>
      <c r="AL22" s="401"/>
      <c r="AM22" s="575" t="s">
        <v>171</v>
      </c>
      <c r="AN22" s="576"/>
      <c r="AO22" s="576"/>
      <c r="AP22" s="576"/>
      <c r="AQ22" s="576"/>
      <c r="AR22" s="577"/>
      <c r="AS22" s="569" t="s">
        <v>168</v>
      </c>
      <c r="AT22" s="570"/>
      <c r="AU22" s="570"/>
      <c r="AV22" s="570"/>
      <c r="AW22" s="570"/>
      <c r="AX22" s="581"/>
      <c r="AY22" s="354" t="s">
        <v>172</v>
      </c>
      <c r="AZ22" s="355"/>
      <c r="BA22" s="355"/>
      <c r="BB22" s="355"/>
      <c r="BC22" s="355"/>
      <c r="BD22" s="355"/>
      <c r="BE22" s="355"/>
      <c r="BF22" s="355"/>
      <c r="BG22" s="355"/>
      <c r="BH22" s="355"/>
      <c r="BI22" s="355"/>
      <c r="BJ22" s="355"/>
      <c r="BK22" s="355"/>
      <c r="BL22" s="355"/>
      <c r="BM22" s="356"/>
      <c r="BN22" s="357">
        <v>2782773</v>
      </c>
      <c r="BO22" s="358"/>
      <c r="BP22" s="358"/>
      <c r="BQ22" s="358"/>
      <c r="BR22" s="358"/>
      <c r="BS22" s="358"/>
      <c r="BT22" s="358"/>
      <c r="BU22" s="359"/>
      <c r="BV22" s="357">
        <v>2921577</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173</v>
      </c>
      <c r="AZ23" s="429"/>
      <c r="BA23" s="429"/>
      <c r="BB23" s="429"/>
      <c r="BC23" s="429"/>
      <c r="BD23" s="429"/>
      <c r="BE23" s="429"/>
      <c r="BF23" s="429"/>
      <c r="BG23" s="429"/>
      <c r="BH23" s="429"/>
      <c r="BI23" s="429"/>
      <c r="BJ23" s="429"/>
      <c r="BK23" s="429"/>
      <c r="BL23" s="429"/>
      <c r="BM23" s="430"/>
      <c r="BN23" s="394">
        <v>2776012</v>
      </c>
      <c r="BO23" s="395"/>
      <c r="BP23" s="395"/>
      <c r="BQ23" s="395"/>
      <c r="BR23" s="395"/>
      <c r="BS23" s="395"/>
      <c r="BT23" s="395"/>
      <c r="BU23" s="396"/>
      <c r="BV23" s="394">
        <v>2914117</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174</v>
      </c>
      <c r="F24" s="424"/>
      <c r="G24" s="424"/>
      <c r="H24" s="424"/>
      <c r="I24" s="424"/>
      <c r="J24" s="424"/>
      <c r="K24" s="425"/>
      <c r="L24" s="445">
        <v>1</v>
      </c>
      <c r="M24" s="446"/>
      <c r="N24" s="446"/>
      <c r="O24" s="446"/>
      <c r="P24" s="488"/>
      <c r="Q24" s="445">
        <v>6780</v>
      </c>
      <c r="R24" s="446"/>
      <c r="S24" s="446"/>
      <c r="T24" s="446"/>
      <c r="U24" s="446"/>
      <c r="V24" s="488"/>
      <c r="W24" s="540"/>
      <c r="X24" s="541"/>
      <c r="Y24" s="542"/>
      <c r="Z24" s="444" t="s">
        <v>175</v>
      </c>
      <c r="AA24" s="424"/>
      <c r="AB24" s="424"/>
      <c r="AC24" s="424"/>
      <c r="AD24" s="424"/>
      <c r="AE24" s="424"/>
      <c r="AF24" s="424"/>
      <c r="AG24" s="425"/>
      <c r="AH24" s="445">
        <v>76</v>
      </c>
      <c r="AI24" s="446"/>
      <c r="AJ24" s="446"/>
      <c r="AK24" s="446"/>
      <c r="AL24" s="488"/>
      <c r="AM24" s="445">
        <v>203528</v>
      </c>
      <c r="AN24" s="446"/>
      <c r="AO24" s="446"/>
      <c r="AP24" s="446"/>
      <c r="AQ24" s="446"/>
      <c r="AR24" s="488"/>
      <c r="AS24" s="445">
        <v>2678</v>
      </c>
      <c r="AT24" s="446"/>
      <c r="AU24" s="446"/>
      <c r="AV24" s="446"/>
      <c r="AW24" s="446"/>
      <c r="AX24" s="447"/>
      <c r="AY24" s="513" t="s">
        <v>176</v>
      </c>
      <c r="AZ24" s="514"/>
      <c r="BA24" s="514"/>
      <c r="BB24" s="514"/>
      <c r="BC24" s="514"/>
      <c r="BD24" s="514"/>
      <c r="BE24" s="514"/>
      <c r="BF24" s="514"/>
      <c r="BG24" s="514"/>
      <c r="BH24" s="514"/>
      <c r="BI24" s="514"/>
      <c r="BJ24" s="514"/>
      <c r="BK24" s="514"/>
      <c r="BL24" s="514"/>
      <c r="BM24" s="515"/>
      <c r="BN24" s="394">
        <v>930093</v>
      </c>
      <c r="BO24" s="395"/>
      <c r="BP24" s="395"/>
      <c r="BQ24" s="395"/>
      <c r="BR24" s="395"/>
      <c r="BS24" s="395"/>
      <c r="BT24" s="395"/>
      <c r="BU24" s="396"/>
      <c r="BV24" s="394">
        <v>905550</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177</v>
      </c>
      <c r="F25" s="424"/>
      <c r="G25" s="424"/>
      <c r="H25" s="424"/>
      <c r="I25" s="424"/>
      <c r="J25" s="424"/>
      <c r="K25" s="425"/>
      <c r="L25" s="445">
        <v>1</v>
      </c>
      <c r="M25" s="446"/>
      <c r="N25" s="446"/>
      <c r="O25" s="446"/>
      <c r="P25" s="488"/>
      <c r="Q25" s="445">
        <v>5880</v>
      </c>
      <c r="R25" s="446"/>
      <c r="S25" s="446"/>
      <c r="T25" s="446"/>
      <c r="U25" s="446"/>
      <c r="V25" s="488"/>
      <c r="W25" s="540"/>
      <c r="X25" s="541"/>
      <c r="Y25" s="542"/>
      <c r="Z25" s="444" t="s">
        <v>178</v>
      </c>
      <c r="AA25" s="424"/>
      <c r="AB25" s="424"/>
      <c r="AC25" s="424"/>
      <c r="AD25" s="424"/>
      <c r="AE25" s="424"/>
      <c r="AF25" s="424"/>
      <c r="AG25" s="425"/>
      <c r="AH25" s="445" t="s">
        <v>132</v>
      </c>
      <c r="AI25" s="446"/>
      <c r="AJ25" s="446"/>
      <c r="AK25" s="446"/>
      <c r="AL25" s="488"/>
      <c r="AM25" s="445" t="s">
        <v>149</v>
      </c>
      <c r="AN25" s="446"/>
      <c r="AO25" s="446"/>
      <c r="AP25" s="446"/>
      <c r="AQ25" s="446"/>
      <c r="AR25" s="488"/>
      <c r="AS25" s="445" t="s">
        <v>149</v>
      </c>
      <c r="AT25" s="446"/>
      <c r="AU25" s="446"/>
      <c r="AV25" s="446"/>
      <c r="AW25" s="446"/>
      <c r="AX25" s="447"/>
      <c r="AY25" s="354" t="s">
        <v>179</v>
      </c>
      <c r="AZ25" s="355"/>
      <c r="BA25" s="355"/>
      <c r="BB25" s="355"/>
      <c r="BC25" s="355"/>
      <c r="BD25" s="355"/>
      <c r="BE25" s="355"/>
      <c r="BF25" s="355"/>
      <c r="BG25" s="355"/>
      <c r="BH25" s="355"/>
      <c r="BI25" s="355"/>
      <c r="BJ25" s="355"/>
      <c r="BK25" s="355"/>
      <c r="BL25" s="355"/>
      <c r="BM25" s="356"/>
      <c r="BN25" s="357" t="s">
        <v>133</v>
      </c>
      <c r="BO25" s="358"/>
      <c r="BP25" s="358"/>
      <c r="BQ25" s="358"/>
      <c r="BR25" s="358"/>
      <c r="BS25" s="358"/>
      <c r="BT25" s="358"/>
      <c r="BU25" s="359"/>
      <c r="BV25" s="357" t="s">
        <v>149</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180</v>
      </c>
      <c r="F26" s="424"/>
      <c r="G26" s="424"/>
      <c r="H26" s="424"/>
      <c r="I26" s="424"/>
      <c r="J26" s="424"/>
      <c r="K26" s="425"/>
      <c r="L26" s="445">
        <v>1</v>
      </c>
      <c r="M26" s="446"/>
      <c r="N26" s="446"/>
      <c r="O26" s="446"/>
      <c r="P26" s="488"/>
      <c r="Q26" s="445">
        <v>5210</v>
      </c>
      <c r="R26" s="446"/>
      <c r="S26" s="446"/>
      <c r="T26" s="446"/>
      <c r="U26" s="446"/>
      <c r="V26" s="488"/>
      <c r="W26" s="540"/>
      <c r="X26" s="541"/>
      <c r="Y26" s="542"/>
      <c r="Z26" s="444" t="s">
        <v>181</v>
      </c>
      <c r="AA26" s="546"/>
      <c r="AB26" s="546"/>
      <c r="AC26" s="546"/>
      <c r="AD26" s="546"/>
      <c r="AE26" s="546"/>
      <c r="AF26" s="546"/>
      <c r="AG26" s="547"/>
      <c r="AH26" s="445" t="s">
        <v>149</v>
      </c>
      <c r="AI26" s="446"/>
      <c r="AJ26" s="446"/>
      <c r="AK26" s="446"/>
      <c r="AL26" s="488"/>
      <c r="AM26" s="445" t="s">
        <v>149</v>
      </c>
      <c r="AN26" s="446"/>
      <c r="AO26" s="446"/>
      <c r="AP26" s="446"/>
      <c r="AQ26" s="446"/>
      <c r="AR26" s="488"/>
      <c r="AS26" s="445" t="s">
        <v>133</v>
      </c>
      <c r="AT26" s="446"/>
      <c r="AU26" s="446"/>
      <c r="AV26" s="446"/>
      <c r="AW26" s="446"/>
      <c r="AX26" s="447"/>
      <c r="AY26" s="397" t="s">
        <v>182</v>
      </c>
      <c r="AZ26" s="398"/>
      <c r="BA26" s="398"/>
      <c r="BB26" s="398"/>
      <c r="BC26" s="398"/>
      <c r="BD26" s="398"/>
      <c r="BE26" s="398"/>
      <c r="BF26" s="398"/>
      <c r="BG26" s="398"/>
      <c r="BH26" s="398"/>
      <c r="BI26" s="398"/>
      <c r="BJ26" s="398"/>
      <c r="BK26" s="398"/>
      <c r="BL26" s="398"/>
      <c r="BM26" s="399"/>
      <c r="BN26" s="394" t="s">
        <v>149</v>
      </c>
      <c r="BO26" s="395"/>
      <c r="BP26" s="395"/>
      <c r="BQ26" s="395"/>
      <c r="BR26" s="395"/>
      <c r="BS26" s="395"/>
      <c r="BT26" s="395"/>
      <c r="BU26" s="396"/>
      <c r="BV26" s="394" t="s">
        <v>149</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183</v>
      </c>
      <c r="F27" s="424"/>
      <c r="G27" s="424"/>
      <c r="H27" s="424"/>
      <c r="I27" s="424"/>
      <c r="J27" s="424"/>
      <c r="K27" s="425"/>
      <c r="L27" s="445">
        <v>1</v>
      </c>
      <c r="M27" s="446"/>
      <c r="N27" s="446"/>
      <c r="O27" s="446"/>
      <c r="P27" s="488"/>
      <c r="Q27" s="445">
        <v>2650</v>
      </c>
      <c r="R27" s="446"/>
      <c r="S27" s="446"/>
      <c r="T27" s="446"/>
      <c r="U27" s="446"/>
      <c r="V27" s="488"/>
      <c r="W27" s="540"/>
      <c r="X27" s="541"/>
      <c r="Y27" s="542"/>
      <c r="Z27" s="444" t="s">
        <v>184</v>
      </c>
      <c r="AA27" s="424"/>
      <c r="AB27" s="424"/>
      <c r="AC27" s="424"/>
      <c r="AD27" s="424"/>
      <c r="AE27" s="424"/>
      <c r="AF27" s="424"/>
      <c r="AG27" s="425"/>
      <c r="AH27" s="445">
        <v>6</v>
      </c>
      <c r="AI27" s="446"/>
      <c r="AJ27" s="446"/>
      <c r="AK27" s="446"/>
      <c r="AL27" s="488"/>
      <c r="AM27" s="445">
        <v>17272</v>
      </c>
      <c r="AN27" s="446"/>
      <c r="AO27" s="446"/>
      <c r="AP27" s="446"/>
      <c r="AQ27" s="446"/>
      <c r="AR27" s="488"/>
      <c r="AS27" s="445">
        <v>2879</v>
      </c>
      <c r="AT27" s="446"/>
      <c r="AU27" s="446"/>
      <c r="AV27" s="446"/>
      <c r="AW27" s="446"/>
      <c r="AX27" s="447"/>
      <c r="AY27" s="489" t="s">
        <v>185</v>
      </c>
      <c r="AZ27" s="490"/>
      <c r="BA27" s="490"/>
      <c r="BB27" s="490"/>
      <c r="BC27" s="490"/>
      <c r="BD27" s="490"/>
      <c r="BE27" s="490"/>
      <c r="BF27" s="490"/>
      <c r="BG27" s="490"/>
      <c r="BH27" s="490"/>
      <c r="BI27" s="490"/>
      <c r="BJ27" s="490"/>
      <c r="BK27" s="490"/>
      <c r="BL27" s="490"/>
      <c r="BM27" s="491"/>
      <c r="BN27" s="516" t="s">
        <v>133</v>
      </c>
      <c r="BO27" s="517"/>
      <c r="BP27" s="517"/>
      <c r="BQ27" s="517"/>
      <c r="BR27" s="517"/>
      <c r="BS27" s="517"/>
      <c r="BT27" s="517"/>
      <c r="BU27" s="518"/>
      <c r="BV27" s="516" t="s">
        <v>149</v>
      </c>
      <c r="BW27" s="517"/>
      <c r="BX27" s="517"/>
      <c r="BY27" s="517"/>
      <c r="BZ27" s="517"/>
      <c r="CA27" s="517"/>
      <c r="CB27" s="517"/>
      <c r="CC27" s="518"/>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186</v>
      </c>
      <c r="F28" s="424"/>
      <c r="G28" s="424"/>
      <c r="H28" s="424"/>
      <c r="I28" s="424"/>
      <c r="J28" s="424"/>
      <c r="K28" s="425"/>
      <c r="L28" s="445">
        <v>1</v>
      </c>
      <c r="M28" s="446"/>
      <c r="N28" s="446"/>
      <c r="O28" s="446"/>
      <c r="P28" s="488"/>
      <c r="Q28" s="445">
        <v>2100</v>
      </c>
      <c r="R28" s="446"/>
      <c r="S28" s="446"/>
      <c r="T28" s="446"/>
      <c r="U28" s="446"/>
      <c r="V28" s="488"/>
      <c r="W28" s="540"/>
      <c r="X28" s="541"/>
      <c r="Y28" s="542"/>
      <c r="Z28" s="444" t="s">
        <v>187</v>
      </c>
      <c r="AA28" s="424"/>
      <c r="AB28" s="424"/>
      <c r="AC28" s="424"/>
      <c r="AD28" s="424"/>
      <c r="AE28" s="424"/>
      <c r="AF28" s="424"/>
      <c r="AG28" s="425"/>
      <c r="AH28" s="445">
        <v>1</v>
      </c>
      <c r="AI28" s="446"/>
      <c r="AJ28" s="446"/>
      <c r="AK28" s="446"/>
      <c r="AL28" s="488"/>
      <c r="AM28" s="445" t="s">
        <v>188</v>
      </c>
      <c r="AN28" s="446"/>
      <c r="AO28" s="446"/>
      <c r="AP28" s="446"/>
      <c r="AQ28" s="446"/>
      <c r="AR28" s="488"/>
      <c r="AS28" s="445" t="s">
        <v>188</v>
      </c>
      <c r="AT28" s="446"/>
      <c r="AU28" s="446"/>
      <c r="AV28" s="446"/>
      <c r="AW28" s="446"/>
      <c r="AX28" s="447"/>
      <c r="AY28" s="548" t="s">
        <v>189</v>
      </c>
      <c r="AZ28" s="549"/>
      <c r="BA28" s="549"/>
      <c r="BB28" s="550"/>
      <c r="BC28" s="354" t="s">
        <v>49</v>
      </c>
      <c r="BD28" s="355"/>
      <c r="BE28" s="355"/>
      <c r="BF28" s="355"/>
      <c r="BG28" s="355"/>
      <c r="BH28" s="355"/>
      <c r="BI28" s="355"/>
      <c r="BJ28" s="355"/>
      <c r="BK28" s="355"/>
      <c r="BL28" s="355"/>
      <c r="BM28" s="356"/>
      <c r="BN28" s="357">
        <v>1176407</v>
      </c>
      <c r="BO28" s="358"/>
      <c r="BP28" s="358"/>
      <c r="BQ28" s="358"/>
      <c r="BR28" s="358"/>
      <c r="BS28" s="358"/>
      <c r="BT28" s="358"/>
      <c r="BU28" s="359"/>
      <c r="BV28" s="357">
        <v>1047711</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190</v>
      </c>
      <c r="F29" s="424"/>
      <c r="G29" s="424"/>
      <c r="H29" s="424"/>
      <c r="I29" s="424"/>
      <c r="J29" s="424"/>
      <c r="K29" s="425"/>
      <c r="L29" s="445">
        <v>10</v>
      </c>
      <c r="M29" s="446"/>
      <c r="N29" s="446"/>
      <c r="O29" s="446"/>
      <c r="P29" s="488"/>
      <c r="Q29" s="445">
        <v>1900</v>
      </c>
      <c r="R29" s="446"/>
      <c r="S29" s="446"/>
      <c r="T29" s="446"/>
      <c r="U29" s="446"/>
      <c r="V29" s="488"/>
      <c r="W29" s="543"/>
      <c r="X29" s="544"/>
      <c r="Y29" s="545"/>
      <c r="Z29" s="444" t="s">
        <v>191</v>
      </c>
      <c r="AA29" s="424"/>
      <c r="AB29" s="424"/>
      <c r="AC29" s="424"/>
      <c r="AD29" s="424"/>
      <c r="AE29" s="424"/>
      <c r="AF29" s="424"/>
      <c r="AG29" s="425"/>
      <c r="AH29" s="445">
        <v>83</v>
      </c>
      <c r="AI29" s="446"/>
      <c r="AJ29" s="446"/>
      <c r="AK29" s="446"/>
      <c r="AL29" s="488"/>
      <c r="AM29" s="445">
        <v>223546</v>
      </c>
      <c r="AN29" s="446"/>
      <c r="AO29" s="446"/>
      <c r="AP29" s="446"/>
      <c r="AQ29" s="446"/>
      <c r="AR29" s="488"/>
      <c r="AS29" s="445">
        <v>2693</v>
      </c>
      <c r="AT29" s="446"/>
      <c r="AU29" s="446"/>
      <c r="AV29" s="446"/>
      <c r="AW29" s="446"/>
      <c r="AX29" s="447"/>
      <c r="AY29" s="551"/>
      <c r="AZ29" s="552"/>
      <c r="BA29" s="552"/>
      <c r="BB29" s="553"/>
      <c r="BC29" s="428" t="s">
        <v>192</v>
      </c>
      <c r="BD29" s="429"/>
      <c r="BE29" s="429"/>
      <c r="BF29" s="429"/>
      <c r="BG29" s="429"/>
      <c r="BH29" s="429"/>
      <c r="BI29" s="429"/>
      <c r="BJ29" s="429"/>
      <c r="BK29" s="429"/>
      <c r="BL29" s="429"/>
      <c r="BM29" s="430"/>
      <c r="BN29" s="394">
        <v>490068</v>
      </c>
      <c r="BO29" s="395"/>
      <c r="BP29" s="395"/>
      <c r="BQ29" s="395"/>
      <c r="BR29" s="395"/>
      <c r="BS29" s="395"/>
      <c r="BT29" s="395"/>
      <c r="BU29" s="396"/>
      <c r="BV29" s="394">
        <v>489993</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193</v>
      </c>
      <c r="X30" s="562"/>
      <c r="Y30" s="562"/>
      <c r="Z30" s="562"/>
      <c r="AA30" s="562"/>
      <c r="AB30" s="562"/>
      <c r="AC30" s="562"/>
      <c r="AD30" s="562"/>
      <c r="AE30" s="562"/>
      <c r="AF30" s="562"/>
      <c r="AG30" s="563"/>
      <c r="AH30" s="524">
        <v>93.2</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51</v>
      </c>
      <c r="BD30" s="514"/>
      <c r="BE30" s="514"/>
      <c r="BF30" s="514"/>
      <c r="BG30" s="514"/>
      <c r="BH30" s="514"/>
      <c r="BI30" s="514"/>
      <c r="BJ30" s="514"/>
      <c r="BK30" s="514"/>
      <c r="BL30" s="514"/>
      <c r="BM30" s="515"/>
      <c r="BN30" s="516">
        <v>969464</v>
      </c>
      <c r="BO30" s="517"/>
      <c r="BP30" s="517"/>
      <c r="BQ30" s="517"/>
      <c r="BR30" s="517"/>
      <c r="BS30" s="517"/>
      <c r="BT30" s="517"/>
      <c r="BU30" s="518"/>
      <c r="BV30" s="516">
        <v>757080</v>
      </c>
      <c r="BW30" s="517"/>
      <c r="BX30" s="517"/>
      <c r="BY30" s="517"/>
      <c r="BZ30" s="517"/>
      <c r="CA30" s="517"/>
      <c r="CB30" s="517"/>
      <c r="CC30" s="51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194</v>
      </c>
      <c r="D32" s="557"/>
      <c r="E32" s="557"/>
      <c r="F32" s="557"/>
      <c r="G32" s="557"/>
      <c r="H32" s="557"/>
      <c r="I32" s="557"/>
      <c r="J32" s="557"/>
      <c r="K32" s="557"/>
      <c r="L32" s="557"/>
      <c r="M32" s="557"/>
      <c r="N32" s="557"/>
      <c r="O32" s="557"/>
      <c r="P32" s="557"/>
      <c r="Q32" s="557"/>
      <c r="R32" s="557"/>
      <c r="S32" s="557"/>
      <c r="U32" s="398" t="s">
        <v>195</v>
      </c>
      <c r="V32" s="398"/>
      <c r="W32" s="398"/>
      <c r="X32" s="398"/>
      <c r="Y32" s="398"/>
      <c r="Z32" s="398"/>
      <c r="AA32" s="398"/>
      <c r="AB32" s="398"/>
      <c r="AC32" s="398"/>
      <c r="AD32" s="398"/>
      <c r="AE32" s="398"/>
      <c r="AF32" s="398"/>
      <c r="AG32" s="398"/>
      <c r="AH32" s="398"/>
      <c r="AI32" s="398"/>
      <c r="AJ32" s="398"/>
      <c r="AK32" s="398"/>
      <c r="AM32" s="398" t="s">
        <v>196</v>
      </c>
      <c r="AN32" s="398"/>
      <c r="AO32" s="398"/>
      <c r="AP32" s="398"/>
      <c r="AQ32" s="398"/>
      <c r="AR32" s="398"/>
      <c r="AS32" s="398"/>
      <c r="AT32" s="398"/>
      <c r="AU32" s="398"/>
      <c r="AV32" s="398"/>
      <c r="AW32" s="398"/>
      <c r="AX32" s="398"/>
      <c r="AY32" s="398"/>
      <c r="AZ32" s="398"/>
      <c r="BA32" s="398"/>
      <c r="BB32" s="398"/>
      <c r="BC32" s="398"/>
      <c r="BE32" s="398" t="s">
        <v>197</v>
      </c>
      <c r="BF32" s="398"/>
      <c r="BG32" s="398"/>
      <c r="BH32" s="398"/>
      <c r="BI32" s="398"/>
      <c r="BJ32" s="398"/>
      <c r="BK32" s="398"/>
      <c r="BL32" s="398"/>
      <c r="BM32" s="398"/>
      <c r="BN32" s="398"/>
      <c r="BO32" s="398"/>
      <c r="BP32" s="398"/>
      <c r="BQ32" s="398"/>
      <c r="BR32" s="398"/>
      <c r="BS32" s="398"/>
      <c r="BT32" s="398"/>
      <c r="BU32" s="398"/>
      <c r="BW32" s="398" t="s">
        <v>198</v>
      </c>
      <c r="BX32" s="398"/>
      <c r="BY32" s="398"/>
      <c r="BZ32" s="398"/>
      <c r="CA32" s="398"/>
      <c r="CB32" s="398"/>
      <c r="CC32" s="398"/>
      <c r="CD32" s="398"/>
      <c r="CE32" s="398"/>
      <c r="CF32" s="398"/>
      <c r="CG32" s="398"/>
      <c r="CH32" s="398"/>
      <c r="CI32" s="398"/>
      <c r="CJ32" s="398"/>
      <c r="CK32" s="398"/>
      <c r="CL32" s="398"/>
      <c r="CM32" s="398"/>
      <c r="CO32" s="398" t="s">
        <v>199</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200</v>
      </c>
      <c r="D33" s="418"/>
      <c r="E33" s="383" t="s">
        <v>201</v>
      </c>
      <c r="F33" s="383"/>
      <c r="G33" s="383"/>
      <c r="H33" s="383"/>
      <c r="I33" s="383"/>
      <c r="J33" s="383"/>
      <c r="K33" s="383"/>
      <c r="L33" s="383"/>
      <c r="M33" s="383"/>
      <c r="N33" s="383"/>
      <c r="O33" s="383"/>
      <c r="P33" s="383"/>
      <c r="Q33" s="383"/>
      <c r="R33" s="383"/>
      <c r="S33" s="383"/>
      <c r="T33" s="200"/>
      <c r="U33" s="418" t="s">
        <v>200</v>
      </c>
      <c r="V33" s="418"/>
      <c r="W33" s="383" t="s">
        <v>201</v>
      </c>
      <c r="X33" s="383"/>
      <c r="Y33" s="383"/>
      <c r="Z33" s="383"/>
      <c r="AA33" s="383"/>
      <c r="AB33" s="383"/>
      <c r="AC33" s="383"/>
      <c r="AD33" s="383"/>
      <c r="AE33" s="383"/>
      <c r="AF33" s="383"/>
      <c r="AG33" s="383"/>
      <c r="AH33" s="383"/>
      <c r="AI33" s="383"/>
      <c r="AJ33" s="383"/>
      <c r="AK33" s="383"/>
      <c r="AL33" s="200"/>
      <c r="AM33" s="418" t="s">
        <v>202</v>
      </c>
      <c r="AN33" s="418"/>
      <c r="AO33" s="383" t="s">
        <v>201</v>
      </c>
      <c r="AP33" s="383"/>
      <c r="AQ33" s="383"/>
      <c r="AR33" s="383"/>
      <c r="AS33" s="383"/>
      <c r="AT33" s="383"/>
      <c r="AU33" s="383"/>
      <c r="AV33" s="383"/>
      <c r="AW33" s="383"/>
      <c r="AX33" s="383"/>
      <c r="AY33" s="383"/>
      <c r="AZ33" s="383"/>
      <c r="BA33" s="383"/>
      <c r="BB33" s="383"/>
      <c r="BC33" s="383"/>
      <c r="BD33" s="201"/>
      <c r="BE33" s="383" t="s">
        <v>203</v>
      </c>
      <c r="BF33" s="383"/>
      <c r="BG33" s="383" t="s">
        <v>204</v>
      </c>
      <c r="BH33" s="383"/>
      <c r="BI33" s="383"/>
      <c r="BJ33" s="383"/>
      <c r="BK33" s="383"/>
      <c r="BL33" s="383"/>
      <c r="BM33" s="383"/>
      <c r="BN33" s="383"/>
      <c r="BO33" s="383"/>
      <c r="BP33" s="383"/>
      <c r="BQ33" s="383"/>
      <c r="BR33" s="383"/>
      <c r="BS33" s="383"/>
      <c r="BT33" s="383"/>
      <c r="BU33" s="383"/>
      <c r="BV33" s="201"/>
      <c r="BW33" s="418" t="s">
        <v>203</v>
      </c>
      <c r="BX33" s="418"/>
      <c r="BY33" s="383" t="s">
        <v>205</v>
      </c>
      <c r="BZ33" s="383"/>
      <c r="CA33" s="383"/>
      <c r="CB33" s="383"/>
      <c r="CC33" s="383"/>
      <c r="CD33" s="383"/>
      <c r="CE33" s="383"/>
      <c r="CF33" s="383"/>
      <c r="CG33" s="383"/>
      <c r="CH33" s="383"/>
      <c r="CI33" s="383"/>
      <c r="CJ33" s="383"/>
      <c r="CK33" s="383"/>
      <c r="CL33" s="383"/>
      <c r="CM33" s="383"/>
      <c r="CN33" s="200"/>
      <c r="CO33" s="418" t="s">
        <v>202</v>
      </c>
      <c r="CP33" s="418"/>
      <c r="CQ33" s="383" t="s">
        <v>206</v>
      </c>
      <c r="CR33" s="383"/>
      <c r="CS33" s="383"/>
      <c r="CT33" s="383"/>
      <c r="CU33" s="383"/>
      <c r="CV33" s="383"/>
      <c r="CW33" s="383"/>
      <c r="CX33" s="383"/>
      <c r="CY33" s="383"/>
      <c r="CZ33" s="383"/>
      <c r="DA33" s="383"/>
      <c r="DB33" s="383"/>
      <c r="DC33" s="383"/>
      <c r="DD33" s="383"/>
      <c r="DE33" s="383"/>
      <c r="DF33" s="200"/>
      <c r="DG33" s="583" t="s">
        <v>207</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5</v>
      </c>
      <c r="BX34" s="584"/>
      <c r="BY34" s="585" t="str">
        <f>IF('各会計、関係団体の財政状況及び健全化判断比率'!B68="","",'各会計、関係団体の財政状況及び健全化判断比率'!B68)</f>
        <v>埼玉県後期高齢者医療広域連合</v>
      </c>
      <c r="BZ34" s="585"/>
      <c r="CA34" s="585"/>
      <c r="CB34" s="585"/>
      <c r="CC34" s="585"/>
      <c r="CD34" s="585"/>
      <c r="CE34" s="585"/>
      <c r="CF34" s="585"/>
      <c r="CG34" s="585"/>
      <c r="CH34" s="585"/>
      <c r="CI34" s="585"/>
      <c r="CJ34" s="585"/>
      <c r="CK34" s="585"/>
      <c r="CL34" s="585"/>
      <c r="CM34" s="585"/>
      <c r="CN34" s="175"/>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6</v>
      </c>
      <c r="BX35" s="584"/>
      <c r="BY35" s="585" t="str">
        <f>IF('各会計、関係団体の財政状況及び健全化判断比率'!B69="","",'各会計、関係団体の財政状況及び健全化判断比率'!B69)</f>
        <v>埼玉県後期高齢者医療広域連合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7</v>
      </c>
      <c r="BX36" s="584"/>
      <c r="BY36" s="585" t="str">
        <f>IF('各会計、関係団体の財政状況及び健全化判断比率'!B70="","",'各会計、関係団体の財政状況及び健全化判断比率'!B70)</f>
        <v>埼玉県市町村総合事務組合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8</v>
      </c>
      <c r="BX37" s="584"/>
      <c r="BY37" s="585" t="str">
        <f>IF('各会計、関係団体の財政状況及び健全化判断比率'!B71="","",'各会計、関係団体の財政状況及び健全化判断比率'!B71)</f>
        <v>埼玉県市町村総合事務組合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9</v>
      </c>
      <c r="BX38" s="584"/>
      <c r="BY38" s="585" t="str">
        <f>IF('各会計、関係団体の財政状況及び健全化判断比率'!B72="","",'各会計、関係団体の財政状況及び健全化判断比率'!B72)</f>
        <v>彩の国さいたま人づくり広域連合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10</v>
      </c>
      <c r="BX39" s="584"/>
      <c r="BY39" s="585" t="str">
        <f>IF('各会計、関係団体の財政状況及び健全化判断比率'!B73="","",'各会計、関係団体の財政状況及び健全化判断比率'!B73)</f>
        <v>皆野・長瀞下水道組合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11</v>
      </c>
      <c r="BX40" s="584"/>
      <c r="BY40" s="585" t="str">
        <f>IF('各会計、関係団体の財政状況及び健全化判断比率'!B74="","",'各会計、関係団体の財政状況及び健全化判断比率'!B74)</f>
        <v>皆野・長瀞下水道組合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12</v>
      </c>
      <c r="BX41" s="584"/>
      <c r="BY41" s="585" t="str">
        <f>IF('各会計、関係団体の財政状況及び健全化判断比率'!B75="","",'各会計、関係団体の財政状況及び健全化判断比率'!B75)</f>
        <v>皆野・長瀞下水道組合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13</v>
      </c>
      <c r="BX42" s="584"/>
      <c r="BY42" s="585" t="str">
        <f>IF('各会計、関係団体の財政状況及び健全化判断比率'!B76="","",'各会計、関係団体の財政状況及び健全化判断比率'!B76)</f>
        <v>秩父広域市町村圏組合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f t="shared" si="2"/>
        <v>14</v>
      </c>
      <c r="BX43" s="584"/>
      <c r="BY43" s="585" t="str">
        <f>IF('各会計、関係団体の財政状況及び健全化判断比率'!B77="","",'各会計、関係団体の財政状況及び健全化判断比率'!B77)</f>
        <v>秩父広域市町村圏組合</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208</v>
      </c>
      <c r="E46" s="587" t="s">
        <v>209</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210</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211</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212</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213</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214</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215</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216</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pJfiGq9pVcJ6ceqZdzzUpyw/WalUUJLtqRVUCWdRzktUaZYo726uyB1BlIziqpBB4kVIZBEPfFOhRCx278PCrw==" saltValue="f4+yxjt2IaWEDdJCiYBe0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564</v>
      </c>
      <c r="G33" s="29" t="s">
        <v>565</v>
      </c>
      <c r="H33" s="29" t="s">
        <v>566</v>
      </c>
      <c r="I33" s="29" t="s">
        <v>567</v>
      </c>
      <c r="J33" s="30" t="s">
        <v>568</v>
      </c>
      <c r="K33" s="22"/>
      <c r="L33" s="22"/>
      <c r="M33" s="22"/>
      <c r="N33" s="22"/>
      <c r="O33" s="22"/>
      <c r="P33" s="22"/>
    </row>
    <row r="34" spans="1:16" ht="39" customHeight="1" x14ac:dyDescent="0.2">
      <c r="A34" s="22"/>
      <c r="B34" s="31"/>
      <c r="C34" s="1136" t="s">
        <v>571</v>
      </c>
      <c r="D34" s="1136"/>
      <c r="E34" s="1137"/>
      <c r="F34" s="32">
        <v>4.76</v>
      </c>
      <c r="G34" s="33">
        <v>8</v>
      </c>
      <c r="H34" s="33">
        <v>7.38</v>
      </c>
      <c r="I34" s="33">
        <v>5.98</v>
      </c>
      <c r="J34" s="34">
        <v>4.0599999999999996</v>
      </c>
      <c r="K34" s="22"/>
      <c r="L34" s="22"/>
      <c r="M34" s="22"/>
      <c r="N34" s="22"/>
      <c r="O34" s="22"/>
      <c r="P34" s="22"/>
    </row>
    <row r="35" spans="1:16" ht="39" customHeight="1" x14ac:dyDescent="0.2">
      <c r="A35" s="22"/>
      <c r="B35" s="35"/>
      <c r="C35" s="1132" t="s">
        <v>572</v>
      </c>
      <c r="D35" s="1132"/>
      <c r="E35" s="1133"/>
      <c r="F35" s="36">
        <v>1.61</v>
      </c>
      <c r="G35" s="37">
        <v>2.0299999999999998</v>
      </c>
      <c r="H35" s="37">
        <v>1.87</v>
      </c>
      <c r="I35" s="37">
        <v>2.2799999999999998</v>
      </c>
      <c r="J35" s="38">
        <v>2.76</v>
      </c>
      <c r="K35" s="22"/>
      <c r="L35" s="22"/>
      <c r="M35" s="22"/>
      <c r="N35" s="22"/>
      <c r="O35" s="22"/>
      <c r="P35" s="22"/>
    </row>
    <row r="36" spans="1:16" ht="39" customHeight="1" x14ac:dyDescent="0.2">
      <c r="A36" s="22"/>
      <c r="B36" s="35"/>
      <c r="C36" s="1132" t="s">
        <v>573</v>
      </c>
      <c r="D36" s="1132"/>
      <c r="E36" s="1133"/>
      <c r="F36" s="36">
        <v>3.77</v>
      </c>
      <c r="G36" s="37">
        <v>1.83</v>
      </c>
      <c r="H36" s="37">
        <v>2.15</v>
      </c>
      <c r="I36" s="37">
        <v>1.59</v>
      </c>
      <c r="J36" s="38">
        <v>0.87</v>
      </c>
      <c r="K36" s="22"/>
      <c r="L36" s="22"/>
      <c r="M36" s="22"/>
      <c r="N36" s="22"/>
      <c r="O36" s="22"/>
      <c r="P36" s="22"/>
    </row>
    <row r="37" spans="1:16" ht="39" customHeight="1" x14ac:dyDescent="0.2">
      <c r="A37" s="22"/>
      <c r="B37" s="35"/>
      <c r="C37" s="1132" t="s">
        <v>574</v>
      </c>
      <c r="D37" s="1132"/>
      <c r="E37" s="1133"/>
      <c r="F37" s="36">
        <v>0.04</v>
      </c>
      <c r="G37" s="37">
        <v>0.05</v>
      </c>
      <c r="H37" s="37">
        <v>0.03</v>
      </c>
      <c r="I37" s="37">
        <v>0.04</v>
      </c>
      <c r="J37" s="38">
        <v>0.06</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575</v>
      </c>
      <c r="D42" s="1132"/>
      <c r="E42" s="1133"/>
      <c r="F42" s="36" t="s">
        <v>523</v>
      </c>
      <c r="G42" s="37" t="s">
        <v>523</v>
      </c>
      <c r="H42" s="37" t="s">
        <v>523</v>
      </c>
      <c r="I42" s="37" t="s">
        <v>523</v>
      </c>
      <c r="J42" s="38" t="s">
        <v>523</v>
      </c>
      <c r="K42" s="22"/>
      <c r="L42" s="22"/>
      <c r="M42" s="22"/>
      <c r="N42" s="22"/>
      <c r="O42" s="22"/>
      <c r="P42" s="22"/>
    </row>
    <row r="43" spans="1:16" ht="39" customHeight="1" thickBot="1" x14ac:dyDescent="0.25">
      <c r="A43" s="22"/>
      <c r="B43" s="40"/>
      <c r="C43" s="1134" t="s">
        <v>576</v>
      </c>
      <c r="D43" s="1134"/>
      <c r="E43" s="1135"/>
      <c r="F43" s="41" t="s">
        <v>523</v>
      </c>
      <c r="G43" s="42" t="s">
        <v>523</v>
      </c>
      <c r="H43" s="42" t="s">
        <v>523</v>
      </c>
      <c r="I43" s="42" t="s">
        <v>523</v>
      </c>
      <c r="J43" s="43" t="s">
        <v>523</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RMbyK7C+aTLK3lHMCqVGeam3QcF1r320ucBed9aM9Fx6F6VyQ7wZYr/82eB1oAC/fEx13w4fHEO6JNbJZMtsdA==" saltValue="ds6OVV2CThbJQJV3N2XA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3">
      <c r="A44" s="46"/>
      <c r="B44" s="49" t="s">
        <v>9</v>
      </c>
      <c r="C44" s="50"/>
      <c r="D44" s="50"/>
      <c r="E44" s="51"/>
      <c r="F44" s="51"/>
      <c r="G44" s="51"/>
      <c r="H44" s="51"/>
      <c r="I44" s="51"/>
      <c r="J44" s="52" t="s">
        <v>2</v>
      </c>
      <c r="K44" s="53" t="s">
        <v>564</v>
      </c>
      <c r="L44" s="54" t="s">
        <v>565</v>
      </c>
      <c r="M44" s="54" t="s">
        <v>566</v>
      </c>
      <c r="N44" s="54" t="s">
        <v>567</v>
      </c>
      <c r="O44" s="55" t="s">
        <v>568</v>
      </c>
      <c r="P44" s="46"/>
      <c r="Q44" s="46"/>
      <c r="R44" s="46"/>
      <c r="S44" s="46"/>
      <c r="T44" s="46"/>
      <c r="U44" s="46"/>
    </row>
    <row r="45" spans="1:21" ht="30.75" customHeight="1" x14ac:dyDescent="0.2">
      <c r="A45" s="46"/>
      <c r="B45" s="1138" t="s">
        <v>10</v>
      </c>
      <c r="C45" s="1139"/>
      <c r="D45" s="56"/>
      <c r="E45" s="1144" t="s">
        <v>11</v>
      </c>
      <c r="F45" s="1144"/>
      <c r="G45" s="1144"/>
      <c r="H45" s="1144"/>
      <c r="I45" s="1144"/>
      <c r="J45" s="1145"/>
      <c r="K45" s="57">
        <v>352</v>
      </c>
      <c r="L45" s="58">
        <v>339</v>
      </c>
      <c r="M45" s="58">
        <v>335</v>
      </c>
      <c r="N45" s="58">
        <v>331</v>
      </c>
      <c r="O45" s="59">
        <v>325</v>
      </c>
      <c r="P45" s="46"/>
      <c r="Q45" s="46"/>
      <c r="R45" s="46"/>
      <c r="S45" s="46"/>
      <c r="T45" s="46"/>
      <c r="U45" s="46"/>
    </row>
    <row r="46" spans="1:21" ht="30.75" customHeight="1" x14ac:dyDescent="0.2">
      <c r="A46" s="46"/>
      <c r="B46" s="1140"/>
      <c r="C46" s="1141"/>
      <c r="D46" s="60"/>
      <c r="E46" s="1146" t="s">
        <v>12</v>
      </c>
      <c r="F46" s="1146"/>
      <c r="G46" s="1146"/>
      <c r="H46" s="1146"/>
      <c r="I46" s="1146"/>
      <c r="J46" s="1147"/>
      <c r="K46" s="61" t="s">
        <v>523</v>
      </c>
      <c r="L46" s="62" t="s">
        <v>523</v>
      </c>
      <c r="M46" s="62" t="s">
        <v>523</v>
      </c>
      <c r="N46" s="62" t="s">
        <v>523</v>
      </c>
      <c r="O46" s="63" t="s">
        <v>523</v>
      </c>
      <c r="P46" s="46"/>
      <c r="Q46" s="46"/>
      <c r="R46" s="46"/>
      <c r="S46" s="46"/>
      <c r="T46" s="46"/>
      <c r="U46" s="46"/>
    </row>
    <row r="47" spans="1:21" ht="30.75" customHeight="1" x14ac:dyDescent="0.2">
      <c r="A47" s="46"/>
      <c r="B47" s="1140"/>
      <c r="C47" s="1141"/>
      <c r="D47" s="60"/>
      <c r="E47" s="1146" t="s">
        <v>13</v>
      </c>
      <c r="F47" s="1146"/>
      <c r="G47" s="1146"/>
      <c r="H47" s="1146"/>
      <c r="I47" s="1146"/>
      <c r="J47" s="1147"/>
      <c r="K47" s="61" t="s">
        <v>523</v>
      </c>
      <c r="L47" s="62" t="s">
        <v>523</v>
      </c>
      <c r="M47" s="62" t="s">
        <v>523</v>
      </c>
      <c r="N47" s="62" t="s">
        <v>523</v>
      </c>
      <c r="O47" s="63" t="s">
        <v>523</v>
      </c>
      <c r="P47" s="46"/>
      <c r="Q47" s="46"/>
      <c r="R47" s="46"/>
      <c r="S47" s="46"/>
      <c r="T47" s="46"/>
      <c r="U47" s="46"/>
    </row>
    <row r="48" spans="1:21" ht="30.75" customHeight="1" x14ac:dyDescent="0.2">
      <c r="A48" s="46"/>
      <c r="B48" s="1140"/>
      <c r="C48" s="1141"/>
      <c r="D48" s="60"/>
      <c r="E48" s="1146" t="s">
        <v>14</v>
      </c>
      <c r="F48" s="1146"/>
      <c r="G48" s="1146"/>
      <c r="H48" s="1146"/>
      <c r="I48" s="1146"/>
      <c r="J48" s="1147"/>
      <c r="K48" s="61" t="s">
        <v>523</v>
      </c>
      <c r="L48" s="62" t="s">
        <v>523</v>
      </c>
      <c r="M48" s="62" t="s">
        <v>523</v>
      </c>
      <c r="N48" s="62" t="s">
        <v>523</v>
      </c>
      <c r="O48" s="63" t="s">
        <v>523</v>
      </c>
      <c r="P48" s="46"/>
      <c r="Q48" s="46"/>
      <c r="R48" s="46"/>
      <c r="S48" s="46"/>
      <c r="T48" s="46"/>
      <c r="U48" s="46"/>
    </row>
    <row r="49" spans="1:21" ht="30.75" customHeight="1" x14ac:dyDescent="0.2">
      <c r="A49" s="46"/>
      <c r="B49" s="1140"/>
      <c r="C49" s="1141"/>
      <c r="D49" s="60"/>
      <c r="E49" s="1146" t="s">
        <v>15</v>
      </c>
      <c r="F49" s="1146"/>
      <c r="G49" s="1146"/>
      <c r="H49" s="1146"/>
      <c r="I49" s="1146"/>
      <c r="J49" s="1147"/>
      <c r="K49" s="61">
        <v>219</v>
      </c>
      <c r="L49" s="62">
        <v>224</v>
      </c>
      <c r="M49" s="62">
        <v>221</v>
      </c>
      <c r="N49" s="62">
        <v>216</v>
      </c>
      <c r="O49" s="63">
        <v>212</v>
      </c>
      <c r="P49" s="46"/>
      <c r="Q49" s="46"/>
      <c r="R49" s="46"/>
      <c r="S49" s="46"/>
      <c r="T49" s="46"/>
      <c r="U49" s="46"/>
    </row>
    <row r="50" spans="1:21" ht="30.75" customHeight="1" x14ac:dyDescent="0.2">
      <c r="A50" s="46"/>
      <c r="B50" s="1140"/>
      <c r="C50" s="1141"/>
      <c r="D50" s="60"/>
      <c r="E50" s="1146" t="s">
        <v>16</v>
      </c>
      <c r="F50" s="1146"/>
      <c r="G50" s="1146"/>
      <c r="H50" s="1146"/>
      <c r="I50" s="1146"/>
      <c r="J50" s="1147"/>
      <c r="K50" s="61" t="s">
        <v>523</v>
      </c>
      <c r="L50" s="62" t="s">
        <v>523</v>
      </c>
      <c r="M50" s="62" t="s">
        <v>523</v>
      </c>
      <c r="N50" s="62" t="s">
        <v>523</v>
      </c>
      <c r="O50" s="63" t="s">
        <v>523</v>
      </c>
      <c r="P50" s="46"/>
      <c r="Q50" s="46"/>
      <c r="R50" s="46"/>
      <c r="S50" s="46"/>
      <c r="T50" s="46"/>
      <c r="U50" s="46"/>
    </row>
    <row r="51" spans="1:21" ht="30.75" customHeight="1" x14ac:dyDescent="0.2">
      <c r="A51" s="46"/>
      <c r="B51" s="1142"/>
      <c r="C51" s="1143"/>
      <c r="D51" s="64"/>
      <c r="E51" s="1146" t="s">
        <v>17</v>
      </c>
      <c r="F51" s="1146"/>
      <c r="G51" s="1146"/>
      <c r="H51" s="1146"/>
      <c r="I51" s="1146"/>
      <c r="J51" s="1147"/>
      <c r="K51" s="61" t="s">
        <v>523</v>
      </c>
      <c r="L51" s="62" t="s">
        <v>523</v>
      </c>
      <c r="M51" s="62" t="s">
        <v>523</v>
      </c>
      <c r="N51" s="62" t="s">
        <v>523</v>
      </c>
      <c r="O51" s="63" t="s">
        <v>523</v>
      </c>
      <c r="P51" s="46"/>
      <c r="Q51" s="46"/>
      <c r="R51" s="46"/>
      <c r="S51" s="46"/>
      <c r="T51" s="46"/>
      <c r="U51" s="46"/>
    </row>
    <row r="52" spans="1:21" ht="30.75" customHeight="1" x14ac:dyDescent="0.2">
      <c r="A52" s="46"/>
      <c r="B52" s="1148" t="s">
        <v>18</v>
      </c>
      <c r="C52" s="1149"/>
      <c r="D52" s="64"/>
      <c r="E52" s="1146" t="s">
        <v>19</v>
      </c>
      <c r="F52" s="1146"/>
      <c r="G52" s="1146"/>
      <c r="H52" s="1146"/>
      <c r="I52" s="1146"/>
      <c r="J52" s="1147"/>
      <c r="K52" s="61">
        <v>392</v>
      </c>
      <c r="L52" s="62">
        <v>386</v>
      </c>
      <c r="M52" s="62">
        <v>380</v>
      </c>
      <c r="N52" s="62">
        <v>375</v>
      </c>
      <c r="O52" s="63">
        <v>367</v>
      </c>
      <c r="P52" s="46"/>
      <c r="Q52" s="46"/>
      <c r="R52" s="46"/>
      <c r="S52" s="46"/>
      <c r="T52" s="46"/>
      <c r="U52" s="46"/>
    </row>
    <row r="53" spans="1:21" ht="30.75" customHeight="1" thickBot="1" x14ac:dyDescent="0.25">
      <c r="A53" s="46"/>
      <c r="B53" s="1150" t="s">
        <v>20</v>
      </c>
      <c r="C53" s="1151"/>
      <c r="D53" s="65"/>
      <c r="E53" s="1152" t="s">
        <v>21</v>
      </c>
      <c r="F53" s="1152"/>
      <c r="G53" s="1152"/>
      <c r="H53" s="1152"/>
      <c r="I53" s="1152"/>
      <c r="J53" s="1153"/>
      <c r="K53" s="66">
        <v>179</v>
      </c>
      <c r="L53" s="67">
        <v>177</v>
      </c>
      <c r="M53" s="67">
        <v>176</v>
      </c>
      <c r="N53" s="67">
        <v>172</v>
      </c>
      <c r="O53" s="68">
        <v>170</v>
      </c>
      <c r="P53" s="46"/>
      <c r="Q53" s="46"/>
      <c r="R53" s="46"/>
      <c r="S53" s="46"/>
      <c r="T53" s="46"/>
      <c r="U53" s="46"/>
    </row>
    <row r="54" spans="1:21" ht="24" customHeight="1" x14ac:dyDescent="0.25">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24</v>
      </c>
      <c r="C56" s="71"/>
      <c r="D56" s="71"/>
      <c r="E56" s="71"/>
      <c r="F56" s="71"/>
      <c r="G56" s="71"/>
      <c r="H56" s="71"/>
      <c r="I56" s="71"/>
      <c r="J56" s="71"/>
      <c r="K56" s="72"/>
      <c r="L56" s="72"/>
      <c r="M56" s="72"/>
      <c r="N56" s="72"/>
      <c r="O56" s="73" t="s">
        <v>577</v>
      </c>
      <c r="P56" s="46"/>
      <c r="Q56" s="46"/>
      <c r="R56" s="46"/>
      <c r="S56" s="46"/>
      <c r="T56" s="46"/>
      <c r="U56" s="46"/>
    </row>
    <row r="57" spans="1:21" ht="31.5" customHeight="1" thickBot="1" x14ac:dyDescent="0.3">
      <c r="A57" s="46"/>
      <c r="B57" s="74"/>
      <c r="C57" s="75"/>
      <c r="D57" s="75"/>
      <c r="E57" s="76"/>
      <c r="F57" s="76"/>
      <c r="G57" s="76"/>
      <c r="H57" s="76"/>
      <c r="I57" s="76"/>
      <c r="J57" s="77" t="s">
        <v>2</v>
      </c>
      <c r="K57" s="78" t="s">
        <v>578</v>
      </c>
      <c r="L57" s="79" t="s">
        <v>579</v>
      </c>
      <c r="M57" s="79" t="s">
        <v>580</v>
      </c>
      <c r="N57" s="79" t="s">
        <v>581</v>
      </c>
      <c r="O57" s="80" t="s">
        <v>582</v>
      </c>
      <c r="P57" s="46"/>
      <c r="Q57" s="46"/>
      <c r="R57" s="46"/>
      <c r="S57" s="46"/>
      <c r="T57" s="46"/>
      <c r="U57" s="46"/>
    </row>
    <row r="58" spans="1:21" ht="31.5" customHeight="1" x14ac:dyDescent="0.2">
      <c r="B58" s="1154" t="s">
        <v>25</v>
      </c>
      <c r="C58" s="1155"/>
      <c r="D58" s="1160" t="s">
        <v>26</v>
      </c>
      <c r="E58" s="1161"/>
      <c r="F58" s="1161"/>
      <c r="G58" s="1161"/>
      <c r="H58" s="1161"/>
      <c r="I58" s="1161"/>
      <c r="J58" s="1162"/>
      <c r="K58" s="81"/>
      <c r="L58" s="82"/>
      <c r="M58" s="82"/>
      <c r="N58" s="82"/>
      <c r="O58" s="83"/>
    </row>
    <row r="59" spans="1:21" ht="31.5" customHeight="1" x14ac:dyDescent="0.2">
      <c r="B59" s="1156"/>
      <c r="C59" s="1157"/>
      <c r="D59" s="1163" t="s">
        <v>27</v>
      </c>
      <c r="E59" s="1164"/>
      <c r="F59" s="1164"/>
      <c r="G59" s="1164"/>
      <c r="H59" s="1164"/>
      <c r="I59" s="1164"/>
      <c r="J59" s="1165"/>
      <c r="K59" s="84"/>
      <c r="L59" s="85"/>
      <c r="M59" s="85"/>
      <c r="N59" s="85"/>
      <c r="O59" s="86"/>
    </row>
    <row r="60" spans="1:21" ht="31.5" customHeight="1" thickBot="1" x14ac:dyDescent="0.25">
      <c r="B60" s="1158"/>
      <c r="C60" s="1159"/>
      <c r="D60" s="1166" t="s">
        <v>28</v>
      </c>
      <c r="E60" s="1167"/>
      <c r="F60" s="1167"/>
      <c r="G60" s="1167"/>
      <c r="H60" s="1167"/>
      <c r="I60" s="1167"/>
      <c r="J60" s="1168"/>
      <c r="K60" s="87"/>
      <c r="L60" s="88"/>
      <c r="M60" s="88"/>
      <c r="N60" s="88"/>
      <c r="O60" s="89"/>
    </row>
    <row r="61" spans="1:21" ht="24" customHeight="1" x14ac:dyDescent="0.2">
      <c r="B61" s="90"/>
      <c r="C61" s="90"/>
      <c r="D61" s="91" t="s">
        <v>29</v>
      </c>
      <c r="E61" s="92"/>
      <c r="F61" s="92"/>
      <c r="G61" s="92"/>
      <c r="H61" s="92"/>
      <c r="I61" s="92"/>
      <c r="J61" s="92"/>
      <c r="K61" s="92"/>
      <c r="L61" s="92"/>
      <c r="M61" s="92"/>
      <c r="N61" s="92"/>
      <c r="O61" s="92"/>
    </row>
    <row r="62" spans="1:21" ht="24" customHeight="1" x14ac:dyDescent="0.2">
      <c r="B62" s="93"/>
      <c r="C62" s="93"/>
      <c r="D62" s="91" t="s">
        <v>30</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lNqpbBlLmHXiwfhG+X2dfPZNisuzNTYBLYqkjMKcRC4AM04CVI9OJxpNzJtQQl5m7CGI0zba1ejW5NRqyQEA==" saltValue="9fXQpGFl/ioqPvNnEZX2v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8</v>
      </c>
    </row>
    <row r="40" spans="2:13" ht="27.75" customHeight="1" thickBot="1" x14ac:dyDescent="0.3">
      <c r="B40" s="96" t="s">
        <v>9</v>
      </c>
      <c r="C40" s="97"/>
      <c r="D40" s="97"/>
      <c r="E40" s="98"/>
      <c r="F40" s="98"/>
      <c r="G40" s="98"/>
      <c r="H40" s="99" t="s">
        <v>2</v>
      </c>
      <c r="I40" s="100" t="s">
        <v>564</v>
      </c>
      <c r="J40" s="101" t="s">
        <v>565</v>
      </c>
      <c r="K40" s="101" t="s">
        <v>566</v>
      </c>
      <c r="L40" s="101" t="s">
        <v>567</v>
      </c>
      <c r="M40" s="102" t="s">
        <v>568</v>
      </c>
    </row>
    <row r="41" spans="2:13" ht="27.75" customHeight="1" x14ac:dyDescent="0.2">
      <c r="B41" s="1169" t="s">
        <v>31</v>
      </c>
      <c r="C41" s="1170"/>
      <c r="D41" s="103"/>
      <c r="E41" s="1175" t="s">
        <v>32</v>
      </c>
      <c r="F41" s="1175"/>
      <c r="G41" s="1175"/>
      <c r="H41" s="1176"/>
      <c r="I41" s="342">
        <v>3296</v>
      </c>
      <c r="J41" s="343">
        <v>3147</v>
      </c>
      <c r="K41" s="343">
        <v>2993</v>
      </c>
      <c r="L41" s="343">
        <v>2922</v>
      </c>
      <c r="M41" s="344">
        <v>2783</v>
      </c>
    </row>
    <row r="42" spans="2:13" ht="27.75" customHeight="1" x14ac:dyDescent="0.2">
      <c r="B42" s="1171"/>
      <c r="C42" s="1172"/>
      <c r="D42" s="104"/>
      <c r="E42" s="1177" t="s">
        <v>33</v>
      </c>
      <c r="F42" s="1177"/>
      <c r="G42" s="1177"/>
      <c r="H42" s="1178"/>
      <c r="I42" s="345" t="s">
        <v>523</v>
      </c>
      <c r="J42" s="346" t="s">
        <v>523</v>
      </c>
      <c r="K42" s="346" t="s">
        <v>523</v>
      </c>
      <c r="L42" s="346" t="s">
        <v>523</v>
      </c>
      <c r="M42" s="347" t="s">
        <v>523</v>
      </c>
    </row>
    <row r="43" spans="2:13" ht="27.75" customHeight="1" x14ac:dyDescent="0.2">
      <c r="B43" s="1171"/>
      <c r="C43" s="1172"/>
      <c r="D43" s="104"/>
      <c r="E43" s="1177" t="s">
        <v>34</v>
      </c>
      <c r="F43" s="1177"/>
      <c r="G43" s="1177"/>
      <c r="H43" s="1178"/>
      <c r="I43" s="345" t="s">
        <v>523</v>
      </c>
      <c r="J43" s="346" t="s">
        <v>523</v>
      </c>
      <c r="K43" s="346" t="s">
        <v>523</v>
      </c>
      <c r="L43" s="346" t="s">
        <v>523</v>
      </c>
      <c r="M43" s="347" t="s">
        <v>523</v>
      </c>
    </row>
    <row r="44" spans="2:13" ht="27.75" customHeight="1" x14ac:dyDescent="0.2">
      <c r="B44" s="1171"/>
      <c r="C44" s="1172"/>
      <c r="D44" s="104"/>
      <c r="E44" s="1177" t="s">
        <v>35</v>
      </c>
      <c r="F44" s="1177"/>
      <c r="G44" s="1177"/>
      <c r="H44" s="1178"/>
      <c r="I44" s="345">
        <v>1908</v>
      </c>
      <c r="J44" s="346">
        <v>1787</v>
      </c>
      <c r="K44" s="346">
        <v>1636</v>
      </c>
      <c r="L44" s="346">
        <v>1463</v>
      </c>
      <c r="M44" s="347">
        <v>1302</v>
      </c>
    </row>
    <row r="45" spans="2:13" ht="27.75" customHeight="1" x14ac:dyDescent="0.2">
      <c r="B45" s="1171"/>
      <c r="C45" s="1172"/>
      <c r="D45" s="104"/>
      <c r="E45" s="1177" t="s">
        <v>36</v>
      </c>
      <c r="F45" s="1177"/>
      <c r="G45" s="1177"/>
      <c r="H45" s="1178"/>
      <c r="I45" s="345">
        <v>968</v>
      </c>
      <c r="J45" s="346">
        <v>929</v>
      </c>
      <c r="K45" s="346">
        <v>952</v>
      </c>
      <c r="L45" s="346">
        <v>926</v>
      </c>
      <c r="M45" s="347">
        <v>921</v>
      </c>
    </row>
    <row r="46" spans="2:13" ht="27.75" customHeight="1" x14ac:dyDescent="0.2">
      <c r="B46" s="1171"/>
      <c r="C46" s="1172"/>
      <c r="D46" s="105"/>
      <c r="E46" s="1177" t="s">
        <v>37</v>
      </c>
      <c r="F46" s="1177"/>
      <c r="G46" s="1177"/>
      <c r="H46" s="1178"/>
      <c r="I46" s="345" t="s">
        <v>523</v>
      </c>
      <c r="J46" s="346" t="s">
        <v>523</v>
      </c>
      <c r="K46" s="346" t="s">
        <v>523</v>
      </c>
      <c r="L46" s="346" t="s">
        <v>523</v>
      </c>
      <c r="M46" s="347" t="s">
        <v>523</v>
      </c>
    </row>
    <row r="47" spans="2:13" ht="27.75" customHeight="1" x14ac:dyDescent="0.2">
      <c r="B47" s="1171"/>
      <c r="C47" s="1172"/>
      <c r="D47" s="106"/>
      <c r="E47" s="1179" t="s">
        <v>38</v>
      </c>
      <c r="F47" s="1180"/>
      <c r="G47" s="1180"/>
      <c r="H47" s="1181"/>
      <c r="I47" s="345" t="s">
        <v>523</v>
      </c>
      <c r="J47" s="346" t="s">
        <v>523</v>
      </c>
      <c r="K47" s="346" t="s">
        <v>523</v>
      </c>
      <c r="L47" s="346" t="s">
        <v>523</v>
      </c>
      <c r="M47" s="347" t="s">
        <v>523</v>
      </c>
    </row>
    <row r="48" spans="2:13" ht="27.75" customHeight="1" x14ac:dyDescent="0.2">
      <c r="B48" s="1171"/>
      <c r="C48" s="1172"/>
      <c r="D48" s="104"/>
      <c r="E48" s="1177" t="s">
        <v>39</v>
      </c>
      <c r="F48" s="1177"/>
      <c r="G48" s="1177"/>
      <c r="H48" s="1178"/>
      <c r="I48" s="345" t="s">
        <v>523</v>
      </c>
      <c r="J48" s="346" t="s">
        <v>523</v>
      </c>
      <c r="K48" s="346" t="s">
        <v>523</v>
      </c>
      <c r="L48" s="346" t="s">
        <v>523</v>
      </c>
      <c r="M48" s="347" t="s">
        <v>523</v>
      </c>
    </row>
    <row r="49" spans="2:13" ht="27.75" customHeight="1" x14ac:dyDescent="0.2">
      <c r="B49" s="1173"/>
      <c r="C49" s="1174"/>
      <c r="D49" s="104"/>
      <c r="E49" s="1177" t="s">
        <v>40</v>
      </c>
      <c r="F49" s="1177"/>
      <c r="G49" s="1177"/>
      <c r="H49" s="1178"/>
      <c r="I49" s="345" t="s">
        <v>523</v>
      </c>
      <c r="J49" s="346" t="s">
        <v>523</v>
      </c>
      <c r="K49" s="346" t="s">
        <v>523</v>
      </c>
      <c r="L49" s="346" t="s">
        <v>523</v>
      </c>
      <c r="M49" s="347" t="s">
        <v>523</v>
      </c>
    </row>
    <row r="50" spans="2:13" ht="27.75" customHeight="1" x14ac:dyDescent="0.2">
      <c r="B50" s="1182" t="s">
        <v>41</v>
      </c>
      <c r="C50" s="1183"/>
      <c r="D50" s="107"/>
      <c r="E50" s="1177" t="s">
        <v>42</v>
      </c>
      <c r="F50" s="1177"/>
      <c r="G50" s="1177"/>
      <c r="H50" s="1178"/>
      <c r="I50" s="345">
        <v>2107</v>
      </c>
      <c r="J50" s="346">
        <v>1960</v>
      </c>
      <c r="K50" s="346">
        <v>2028</v>
      </c>
      <c r="L50" s="346">
        <v>2584</v>
      </c>
      <c r="M50" s="347">
        <v>2916</v>
      </c>
    </row>
    <row r="51" spans="2:13" ht="27.75" customHeight="1" x14ac:dyDescent="0.2">
      <c r="B51" s="1171"/>
      <c r="C51" s="1172"/>
      <c r="D51" s="104"/>
      <c r="E51" s="1177" t="s">
        <v>43</v>
      </c>
      <c r="F51" s="1177"/>
      <c r="G51" s="1177"/>
      <c r="H51" s="1178"/>
      <c r="I51" s="345" t="s">
        <v>523</v>
      </c>
      <c r="J51" s="346" t="s">
        <v>523</v>
      </c>
      <c r="K51" s="346" t="s">
        <v>523</v>
      </c>
      <c r="L51" s="346" t="s">
        <v>523</v>
      </c>
      <c r="M51" s="347" t="s">
        <v>523</v>
      </c>
    </row>
    <row r="52" spans="2:13" ht="27.75" customHeight="1" x14ac:dyDescent="0.2">
      <c r="B52" s="1173"/>
      <c r="C52" s="1174"/>
      <c r="D52" s="104"/>
      <c r="E52" s="1177" t="s">
        <v>44</v>
      </c>
      <c r="F52" s="1177"/>
      <c r="G52" s="1177"/>
      <c r="H52" s="1178"/>
      <c r="I52" s="345">
        <v>3952</v>
      </c>
      <c r="J52" s="346">
        <v>3881</v>
      </c>
      <c r="K52" s="346">
        <v>3756</v>
      </c>
      <c r="L52" s="346">
        <v>3625</v>
      </c>
      <c r="M52" s="347">
        <v>3465</v>
      </c>
    </row>
    <row r="53" spans="2:13" ht="27.75" customHeight="1" thickBot="1" x14ac:dyDescent="0.25">
      <c r="B53" s="1184" t="s">
        <v>45</v>
      </c>
      <c r="C53" s="1185"/>
      <c r="D53" s="108"/>
      <c r="E53" s="1186" t="s">
        <v>46</v>
      </c>
      <c r="F53" s="1186"/>
      <c r="G53" s="1186"/>
      <c r="H53" s="1187"/>
      <c r="I53" s="348">
        <v>113</v>
      </c>
      <c r="J53" s="349">
        <v>23</v>
      </c>
      <c r="K53" s="349">
        <v>-204</v>
      </c>
      <c r="L53" s="349">
        <v>-898</v>
      </c>
      <c r="M53" s="350">
        <v>-1374</v>
      </c>
    </row>
    <row r="54" spans="2:13" ht="27.75" customHeight="1" x14ac:dyDescent="0.25">
      <c r="B54" s="109" t="s">
        <v>47</v>
      </c>
      <c r="C54" s="110"/>
      <c r="D54" s="110"/>
      <c r="E54" s="111"/>
      <c r="F54" s="111"/>
      <c r="G54" s="111"/>
      <c r="H54" s="111"/>
      <c r="I54" s="112"/>
      <c r="J54" s="112"/>
      <c r="K54" s="112"/>
      <c r="L54" s="112"/>
      <c r="M54" s="112"/>
    </row>
    <row r="55" spans="2:13" ht="13" x14ac:dyDescent="0.2"/>
  </sheetData>
  <sheetProtection algorithmName="SHA-512" hashValue="O0rknnARvK6/BV+DBqvhomjbV+5CrOBH/frdo7sXrZNMEDxsdvsWIp3dujjiX9ZVvAfRpqoPlcr6JGI1T2eQhQ==" saltValue="EX1GTWxsc/gbiKPKblMQ7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48</v>
      </c>
    </row>
    <row r="54" spans="2:8" ht="29.25" customHeight="1" thickBot="1" x14ac:dyDescent="0.35">
      <c r="B54" s="114" t="s">
        <v>1</v>
      </c>
      <c r="C54" s="115"/>
      <c r="D54" s="115"/>
      <c r="E54" s="116" t="s">
        <v>2</v>
      </c>
      <c r="F54" s="117" t="s">
        <v>566</v>
      </c>
      <c r="G54" s="117" t="s">
        <v>567</v>
      </c>
      <c r="H54" s="118" t="s">
        <v>568</v>
      </c>
    </row>
    <row r="55" spans="2:8" ht="52.5" customHeight="1" x14ac:dyDescent="0.2">
      <c r="B55" s="119"/>
      <c r="C55" s="1196" t="s">
        <v>49</v>
      </c>
      <c r="D55" s="1196"/>
      <c r="E55" s="1197"/>
      <c r="F55" s="120">
        <v>535</v>
      </c>
      <c r="G55" s="120">
        <v>1048</v>
      </c>
      <c r="H55" s="121">
        <v>1176</v>
      </c>
    </row>
    <row r="56" spans="2:8" ht="52.5" customHeight="1" x14ac:dyDescent="0.2">
      <c r="B56" s="122"/>
      <c r="C56" s="1198" t="s">
        <v>50</v>
      </c>
      <c r="D56" s="1198"/>
      <c r="E56" s="1199"/>
      <c r="F56" s="123">
        <v>448</v>
      </c>
      <c r="G56" s="123">
        <v>490</v>
      </c>
      <c r="H56" s="124">
        <v>490</v>
      </c>
    </row>
    <row r="57" spans="2:8" ht="53.25" customHeight="1" x14ac:dyDescent="0.2">
      <c r="B57" s="122"/>
      <c r="C57" s="1200" t="s">
        <v>51</v>
      </c>
      <c r="D57" s="1200"/>
      <c r="E57" s="1201"/>
      <c r="F57" s="125">
        <v>756</v>
      </c>
      <c r="G57" s="125">
        <v>757</v>
      </c>
      <c r="H57" s="126">
        <v>969</v>
      </c>
    </row>
    <row r="58" spans="2:8" ht="45.75" customHeight="1" x14ac:dyDescent="0.2">
      <c r="B58" s="127"/>
      <c r="C58" s="1188" t="s">
        <v>52</v>
      </c>
      <c r="D58" s="1189"/>
      <c r="E58" s="1190"/>
      <c r="F58" s="128"/>
      <c r="G58" s="128"/>
      <c r="H58" s="129"/>
    </row>
    <row r="59" spans="2:8" ht="45.75" customHeight="1" x14ac:dyDescent="0.2">
      <c r="B59" s="127"/>
      <c r="C59" s="1188" t="s">
        <v>53</v>
      </c>
      <c r="D59" s="1189"/>
      <c r="E59" s="1190"/>
      <c r="F59" s="128"/>
      <c r="G59" s="128"/>
      <c r="H59" s="129"/>
    </row>
    <row r="60" spans="2:8" ht="45.75" customHeight="1" x14ac:dyDescent="0.2">
      <c r="B60" s="127"/>
      <c r="C60" s="1188" t="s">
        <v>53</v>
      </c>
      <c r="D60" s="1189"/>
      <c r="E60" s="1190"/>
      <c r="F60" s="128"/>
      <c r="G60" s="128"/>
      <c r="H60" s="129"/>
    </row>
    <row r="61" spans="2:8" ht="45.75" customHeight="1" x14ac:dyDescent="0.2">
      <c r="B61" s="127"/>
      <c r="C61" s="1188" t="s">
        <v>53</v>
      </c>
      <c r="D61" s="1189"/>
      <c r="E61" s="1190"/>
      <c r="F61" s="128"/>
      <c r="G61" s="128"/>
      <c r="H61" s="129"/>
    </row>
    <row r="62" spans="2:8" ht="45.75" customHeight="1" thickBot="1" x14ac:dyDescent="0.25">
      <c r="B62" s="130"/>
      <c r="C62" s="1191" t="s">
        <v>53</v>
      </c>
      <c r="D62" s="1192"/>
      <c r="E62" s="1193"/>
      <c r="F62" s="131"/>
      <c r="G62" s="131"/>
      <c r="H62" s="132"/>
    </row>
    <row r="63" spans="2:8" ht="52.5" customHeight="1" thickBot="1" x14ac:dyDescent="0.25">
      <c r="B63" s="133"/>
      <c r="C63" s="1194" t="s">
        <v>54</v>
      </c>
      <c r="D63" s="1194"/>
      <c r="E63" s="1195"/>
      <c r="F63" s="134">
        <v>1739</v>
      </c>
      <c r="G63" s="134">
        <v>2295</v>
      </c>
      <c r="H63" s="135">
        <v>2636</v>
      </c>
    </row>
    <row r="64" spans="2:8" ht="13" x14ac:dyDescent="0.2"/>
  </sheetData>
  <sheetProtection algorithmName="SHA-512" hashValue="d19k29qcOWWdS2RR3j3jS5hJBx2noYsuQpmErjt0JAQhmCS+oDoJgO1T/cPyZs7+NQFAUQrqGaT6ZTdVKDT87g==" saltValue="KFH6H1xV7pqkvqaxvYUg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5DA75-2A8A-4A9D-919B-5751B46E37E3}">
  <sheetPr>
    <pageSetUpPr fitToPage="1"/>
  </sheetPr>
  <dimension ref="A1:DE85"/>
  <sheetViews>
    <sheetView showGridLines="0" zoomScale="70" zoomScaleNormal="70" zoomScaleSheetLayoutView="55" workbookViewId="0"/>
  </sheetViews>
  <sheetFormatPr defaultColWidth="0" defaultRowHeight="0"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1249"/>
      <c r="B1" s="1248"/>
      <c r="DD1" s="255"/>
      <c r="DE1" s="255"/>
    </row>
    <row r="2" spans="1:109" ht="25.5" customHeight="1" x14ac:dyDescent="0.2">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2">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 x14ac:dyDescent="0.2">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 x14ac:dyDescent="0.2">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 x14ac:dyDescent="0.2">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 x14ac:dyDescent="0.2">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 x14ac:dyDescent="0.2">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 x14ac:dyDescent="0.2">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 x14ac:dyDescent="0.2">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 x14ac:dyDescent="0.2">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 x14ac:dyDescent="0.2">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 x14ac:dyDescent="0.2">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 x14ac:dyDescent="0.2">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 x14ac:dyDescent="0.2">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 x14ac:dyDescent="0.2">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 x14ac:dyDescent="0.2">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 x14ac:dyDescent="0.2">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 x14ac:dyDescent="0.2">
      <c r="DD19" s="255"/>
      <c r="DE19" s="255"/>
    </row>
    <row r="20" spans="1:109" ht="13" x14ac:dyDescent="0.2">
      <c r="DD20" s="255"/>
      <c r="DE20" s="255"/>
    </row>
    <row r="21" spans="1:109" ht="17.25" customHeight="1" x14ac:dyDescent="0.2">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1236"/>
      <c r="DD40" s="1236"/>
      <c r="DE40" s="255"/>
    </row>
    <row r="41" spans="2:109" ht="16.5" x14ac:dyDescent="0.2">
      <c r="B41" s="256" t="s">
        <v>606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1233"/>
      <c r="I42" s="1232"/>
      <c r="J42" s="1232"/>
      <c r="K42" s="1232"/>
      <c r="AM42" s="1233"/>
      <c r="AN42" s="1233" t="s">
        <v>602</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2">
      <c r="B43" s="259"/>
      <c r="AN43" s="1231" t="s">
        <v>605</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 x14ac:dyDescent="0.2">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 x14ac:dyDescent="0.2">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 x14ac:dyDescent="0.2">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 x14ac:dyDescent="0.2">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 x14ac:dyDescent="0.2">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 x14ac:dyDescent="0.2">
      <c r="B49" s="259"/>
      <c r="AN49" s="255" t="s">
        <v>600</v>
      </c>
    </row>
    <row r="50" spans="1:109" ht="13" x14ac:dyDescent="0.2">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564</v>
      </c>
      <c r="BQ50" s="1205"/>
      <c r="BR50" s="1205"/>
      <c r="BS50" s="1205"/>
      <c r="BT50" s="1205"/>
      <c r="BU50" s="1205"/>
      <c r="BV50" s="1205"/>
      <c r="BW50" s="1205"/>
      <c r="BX50" s="1205" t="s">
        <v>565</v>
      </c>
      <c r="BY50" s="1205"/>
      <c r="BZ50" s="1205"/>
      <c r="CA50" s="1205"/>
      <c r="CB50" s="1205"/>
      <c r="CC50" s="1205"/>
      <c r="CD50" s="1205"/>
      <c r="CE50" s="1205"/>
      <c r="CF50" s="1205" t="s">
        <v>566</v>
      </c>
      <c r="CG50" s="1205"/>
      <c r="CH50" s="1205"/>
      <c r="CI50" s="1205"/>
      <c r="CJ50" s="1205"/>
      <c r="CK50" s="1205"/>
      <c r="CL50" s="1205"/>
      <c r="CM50" s="1205"/>
      <c r="CN50" s="1205" t="s">
        <v>567</v>
      </c>
      <c r="CO50" s="1205"/>
      <c r="CP50" s="1205"/>
      <c r="CQ50" s="1205"/>
      <c r="CR50" s="1205"/>
      <c r="CS50" s="1205"/>
      <c r="CT50" s="1205"/>
      <c r="CU50" s="1205"/>
      <c r="CV50" s="1205" t="s">
        <v>568</v>
      </c>
      <c r="CW50" s="1205"/>
      <c r="CX50" s="1205"/>
      <c r="CY50" s="1205"/>
      <c r="CZ50" s="1205"/>
      <c r="DA50" s="1205"/>
      <c r="DB50" s="1205"/>
      <c r="DC50" s="1205"/>
    </row>
    <row r="51" spans="1:109" ht="13.5" customHeight="1" x14ac:dyDescent="0.2">
      <c r="B51" s="259"/>
      <c r="G51" s="1212"/>
      <c r="H51" s="1212"/>
      <c r="I51" s="1244"/>
      <c r="J51" s="1244"/>
      <c r="K51" s="1211"/>
      <c r="L51" s="1211"/>
      <c r="M51" s="1211"/>
      <c r="N51" s="1211"/>
      <c r="AM51" s="1210"/>
      <c r="AN51" s="1204" t="s">
        <v>599</v>
      </c>
      <c r="AO51" s="1204"/>
      <c r="AP51" s="1204"/>
      <c r="AQ51" s="1204"/>
      <c r="AR51" s="1204"/>
      <c r="AS51" s="1204"/>
      <c r="AT51" s="1204"/>
      <c r="AU51" s="1204"/>
      <c r="AV51" s="1204"/>
      <c r="AW51" s="1204"/>
      <c r="AX51" s="1204"/>
      <c r="AY51" s="1204"/>
      <c r="AZ51" s="1204"/>
      <c r="BA51" s="1204"/>
      <c r="BB51" s="1204" t="s">
        <v>597</v>
      </c>
      <c r="BC51" s="1204"/>
      <c r="BD51" s="1204"/>
      <c r="BE51" s="1204"/>
      <c r="BF51" s="1204"/>
      <c r="BG51" s="1204"/>
      <c r="BH51" s="1204"/>
      <c r="BI51" s="1204"/>
      <c r="BJ51" s="1204"/>
      <c r="BK51" s="1204"/>
      <c r="BL51" s="1204"/>
      <c r="BM51" s="1204"/>
      <c r="BN51" s="1204"/>
      <c r="BO51" s="1204"/>
      <c r="BP51" s="1203">
        <v>4.5</v>
      </c>
      <c r="BQ51" s="1203"/>
      <c r="BR51" s="1203"/>
      <c r="BS51" s="1203"/>
      <c r="BT51" s="1203"/>
      <c r="BU51" s="1203"/>
      <c r="BV51" s="1203"/>
      <c r="BW51" s="1203"/>
      <c r="BX51" s="1203">
        <v>0.9</v>
      </c>
      <c r="BY51" s="1203"/>
      <c r="BZ51" s="1203"/>
      <c r="CA51" s="1203"/>
      <c r="CB51" s="1203"/>
      <c r="CC51" s="1203"/>
      <c r="CD51" s="1203"/>
      <c r="CE51" s="1203"/>
      <c r="CF51" s="1203"/>
      <c r="CG51" s="1203"/>
      <c r="CH51" s="1203"/>
      <c r="CI51" s="1203"/>
      <c r="CJ51" s="1203"/>
      <c r="CK51" s="1203"/>
      <c r="CL51" s="1203"/>
      <c r="CM51" s="1203"/>
      <c r="CN51" s="1203"/>
      <c r="CO51" s="1203"/>
      <c r="CP51" s="1203"/>
      <c r="CQ51" s="1203"/>
      <c r="CR51" s="1203"/>
      <c r="CS51" s="1203"/>
      <c r="CT51" s="1203"/>
      <c r="CU51" s="1203"/>
      <c r="CV51" s="1203"/>
      <c r="CW51" s="1203"/>
      <c r="CX51" s="1203"/>
      <c r="CY51" s="1203"/>
      <c r="CZ51" s="1203"/>
      <c r="DA51" s="1203"/>
      <c r="DB51" s="1203"/>
      <c r="DC51" s="1203"/>
    </row>
    <row r="52" spans="1:109" ht="13" x14ac:dyDescent="0.2">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 x14ac:dyDescent="0.2">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604</v>
      </c>
      <c r="BC53" s="1204"/>
      <c r="BD53" s="1204"/>
      <c r="BE53" s="1204"/>
      <c r="BF53" s="1204"/>
      <c r="BG53" s="1204"/>
      <c r="BH53" s="1204"/>
      <c r="BI53" s="1204"/>
      <c r="BJ53" s="1204"/>
      <c r="BK53" s="1204"/>
      <c r="BL53" s="1204"/>
      <c r="BM53" s="1204"/>
      <c r="BN53" s="1204"/>
      <c r="BO53" s="1204"/>
      <c r="BP53" s="1203">
        <v>51</v>
      </c>
      <c r="BQ53" s="1203"/>
      <c r="BR53" s="1203"/>
      <c r="BS53" s="1203"/>
      <c r="BT53" s="1203"/>
      <c r="BU53" s="1203"/>
      <c r="BV53" s="1203"/>
      <c r="BW53" s="1203"/>
      <c r="BX53" s="1203">
        <v>52.7</v>
      </c>
      <c r="BY53" s="1203"/>
      <c r="BZ53" s="1203"/>
      <c r="CA53" s="1203"/>
      <c r="CB53" s="1203"/>
      <c r="CC53" s="1203"/>
      <c r="CD53" s="1203"/>
      <c r="CE53" s="1203"/>
      <c r="CF53" s="1203">
        <v>54.5</v>
      </c>
      <c r="CG53" s="1203"/>
      <c r="CH53" s="1203"/>
      <c r="CI53" s="1203"/>
      <c r="CJ53" s="1203"/>
      <c r="CK53" s="1203"/>
      <c r="CL53" s="1203"/>
      <c r="CM53" s="1203"/>
      <c r="CN53" s="1203">
        <v>56.3</v>
      </c>
      <c r="CO53" s="1203"/>
      <c r="CP53" s="1203"/>
      <c r="CQ53" s="1203"/>
      <c r="CR53" s="1203"/>
      <c r="CS53" s="1203"/>
      <c r="CT53" s="1203"/>
      <c r="CU53" s="1203"/>
      <c r="CV53" s="1203">
        <v>58.3</v>
      </c>
      <c r="CW53" s="1203"/>
      <c r="CX53" s="1203"/>
      <c r="CY53" s="1203"/>
      <c r="CZ53" s="1203"/>
      <c r="DA53" s="1203"/>
      <c r="DB53" s="1203"/>
      <c r="DC53" s="1203"/>
    </row>
    <row r="54" spans="1:109" ht="13" x14ac:dyDescent="0.2">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 x14ac:dyDescent="0.2">
      <c r="A55" s="1232"/>
      <c r="B55" s="259"/>
      <c r="G55" s="1208"/>
      <c r="H55" s="1208"/>
      <c r="I55" s="1208"/>
      <c r="J55" s="1208"/>
      <c r="K55" s="1211"/>
      <c r="L55" s="1211"/>
      <c r="M55" s="1211"/>
      <c r="N55" s="1211"/>
      <c r="AN55" s="1205" t="s">
        <v>598</v>
      </c>
      <c r="AO55" s="1205"/>
      <c r="AP55" s="1205"/>
      <c r="AQ55" s="1205"/>
      <c r="AR55" s="1205"/>
      <c r="AS55" s="1205"/>
      <c r="AT55" s="1205"/>
      <c r="AU55" s="1205"/>
      <c r="AV55" s="1205"/>
      <c r="AW55" s="1205"/>
      <c r="AX55" s="1205"/>
      <c r="AY55" s="1205"/>
      <c r="AZ55" s="1205"/>
      <c r="BA55" s="1205"/>
      <c r="BB55" s="1204" t="s">
        <v>597</v>
      </c>
      <c r="BC55" s="1204"/>
      <c r="BD55" s="1204"/>
      <c r="BE55" s="1204"/>
      <c r="BF55" s="1204"/>
      <c r="BG55" s="1204"/>
      <c r="BH55" s="1204"/>
      <c r="BI55" s="1204"/>
      <c r="BJ55" s="1204"/>
      <c r="BK55" s="1204"/>
      <c r="BL55" s="1204"/>
      <c r="BM55" s="1204"/>
      <c r="BN55" s="1204"/>
      <c r="BO55" s="1204"/>
      <c r="BP55" s="1203">
        <v>0</v>
      </c>
      <c r="BQ55" s="1203"/>
      <c r="BR55" s="1203"/>
      <c r="BS55" s="1203"/>
      <c r="BT55" s="1203"/>
      <c r="BU55" s="1203"/>
      <c r="BV55" s="1203"/>
      <c r="BW55" s="1203"/>
      <c r="BX55" s="1203">
        <v>3.1</v>
      </c>
      <c r="BY55" s="1203"/>
      <c r="BZ55" s="1203"/>
      <c r="CA55" s="1203"/>
      <c r="CB55" s="1203"/>
      <c r="CC55" s="1203"/>
      <c r="CD55" s="1203"/>
      <c r="CE55" s="1203"/>
      <c r="CF55" s="1203">
        <v>3.4</v>
      </c>
      <c r="CG55" s="1203"/>
      <c r="CH55" s="1203"/>
      <c r="CI55" s="1203"/>
      <c r="CJ55" s="1203"/>
      <c r="CK55" s="1203"/>
      <c r="CL55" s="1203"/>
      <c r="CM55" s="1203"/>
      <c r="CN55" s="1203">
        <v>0</v>
      </c>
      <c r="CO55" s="1203"/>
      <c r="CP55" s="1203"/>
      <c r="CQ55" s="1203"/>
      <c r="CR55" s="1203"/>
      <c r="CS55" s="1203"/>
      <c r="CT55" s="1203"/>
      <c r="CU55" s="1203"/>
      <c r="CV55" s="1203">
        <v>0</v>
      </c>
      <c r="CW55" s="1203"/>
      <c r="CX55" s="1203"/>
      <c r="CY55" s="1203"/>
      <c r="CZ55" s="1203"/>
      <c r="DA55" s="1203"/>
      <c r="DB55" s="1203"/>
      <c r="DC55" s="1203"/>
    </row>
    <row r="56" spans="1:109" ht="13" x14ac:dyDescent="0.2">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 x14ac:dyDescent="0.2">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604</v>
      </c>
      <c r="BC57" s="1204"/>
      <c r="BD57" s="1204"/>
      <c r="BE57" s="1204"/>
      <c r="BF57" s="1204"/>
      <c r="BG57" s="1204"/>
      <c r="BH57" s="1204"/>
      <c r="BI57" s="1204"/>
      <c r="BJ57" s="1204"/>
      <c r="BK57" s="1204"/>
      <c r="BL57" s="1204"/>
      <c r="BM57" s="1204"/>
      <c r="BN57" s="1204"/>
      <c r="BO57" s="1204"/>
      <c r="BP57" s="1203">
        <v>60</v>
      </c>
      <c r="BQ57" s="1203"/>
      <c r="BR57" s="1203"/>
      <c r="BS57" s="1203"/>
      <c r="BT57" s="1203"/>
      <c r="BU57" s="1203"/>
      <c r="BV57" s="1203"/>
      <c r="BW57" s="1203"/>
      <c r="BX57" s="1203">
        <v>61.2</v>
      </c>
      <c r="BY57" s="1203"/>
      <c r="BZ57" s="1203"/>
      <c r="CA57" s="1203"/>
      <c r="CB57" s="1203"/>
      <c r="CC57" s="1203"/>
      <c r="CD57" s="1203"/>
      <c r="CE57" s="1203"/>
      <c r="CF57" s="1203">
        <v>62.8</v>
      </c>
      <c r="CG57" s="1203"/>
      <c r="CH57" s="1203"/>
      <c r="CI57" s="1203"/>
      <c r="CJ57" s="1203"/>
      <c r="CK57" s="1203"/>
      <c r="CL57" s="1203"/>
      <c r="CM57" s="1203"/>
      <c r="CN57" s="1203">
        <v>62.6</v>
      </c>
      <c r="CO57" s="1203"/>
      <c r="CP57" s="1203"/>
      <c r="CQ57" s="1203"/>
      <c r="CR57" s="1203"/>
      <c r="CS57" s="1203"/>
      <c r="CT57" s="1203"/>
      <c r="CU57" s="1203"/>
      <c r="CV57" s="1203">
        <v>63</v>
      </c>
      <c r="CW57" s="1203"/>
      <c r="CX57" s="1203"/>
      <c r="CY57" s="1203"/>
      <c r="CZ57" s="1203"/>
      <c r="DA57" s="1203"/>
      <c r="DB57" s="1203"/>
      <c r="DC57" s="1203"/>
      <c r="DD57" s="1242"/>
      <c r="DE57" s="1237"/>
    </row>
    <row r="58" spans="1:109" s="1232" customFormat="1" ht="13" x14ac:dyDescent="0.2">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 x14ac:dyDescent="0.2">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 x14ac:dyDescent="0.2">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 x14ac:dyDescent="0.2">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 x14ac:dyDescent="0.2">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6.5" x14ac:dyDescent="0.2">
      <c r="B63" s="312" t="s">
        <v>603</v>
      </c>
    </row>
    <row r="64" spans="1:109" ht="13" x14ac:dyDescent="0.2">
      <c r="B64" s="259"/>
      <c r="G64" s="1233"/>
      <c r="I64" s="1235"/>
      <c r="J64" s="1235"/>
      <c r="K64" s="1235"/>
      <c r="L64" s="1235"/>
      <c r="M64" s="1235"/>
      <c r="N64" s="1234"/>
      <c r="AM64" s="1233"/>
      <c r="AN64" s="1233" t="s">
        <v>602</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 x14ac:dyDescent="0.2">
      <c r="B65" s="259"/>
      <c r="AN65" s="1231" t="s">
        <v>601</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 x14ac:dyDescent="0.2">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 x14ac:dyDescent="0.2">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 x14ac:dyDescent="0.2">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 x14ac:dyDescent="0.2">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 x14ac:dyDescent="0.2">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 x14ac:dyDescent="0.2">
      <c r="B71" s="259"/>
      <c r="G71" s="1218"/>
      <c r="I71" s="1221"/>
      <c r="J71" s="1220"/>
      <c r="K71" s="1220"/>
      <c r="L71" s="1219"/>
      <c r="M71" s="1220"/>
      <c r="N71" s="1219"/>
      <c r="AM71" s="1218"/>
      <c r="AN71" s="255" t="s">
        <v>600</v>
      </c>
    </row>
    <row r="72" spans="2:107" ht="13" x14ac:dyDescent="0.2">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564</v>
      </c>
      <c r="BQ72" s="1205"/>
      <c r="BR72" s="1205"/>
      <c r="BS72" s="1205"/>
      <c r="BT72" s="1205"/>
      <c r="BU72" s="1205"/>
      <c r="BV72" s="1205"/>
      <c r="BW72" s="1205"/>
      <c r="BX72" s="1205" t="s">
        <v>565</v>
      </c>
      <c r="BY72" s="1205"/>
      <c r="BZ72" s="1205"/>
      <c r="CA72" s="1205"/>
      <c r="CB72" s="1205"/>
      <c r="CC72" s="1205"/>
      <c r="CD72" s="1205"/>
      <c r="CE72" s="1205"/>
      <c r="CF72" s="1205" t="s">
        <v>566</v>
      </c>
      <c r="CG72" s="1205"/>
      <c r="CH72" s="1205"/>
      <c r="CI72" s="1205"/>
      <c r="CJ72" s="1205"/>
      <c r="CK72" s="1205"/>
      <c r="CL72" s="1205"/>
      <c r="CM72" s="1205"/>
      <c r="CN72" s="1205" t="s">
        <v>567</v>
      </c>
      <c r="CO72" s="1205"/>
      <c r="CP72" s="1205"/>
      <c r="CQ72" s="1205"/>
      <c r="CR72" s="1205"/>
      <c r="CS72" s="1205"/>
      <c r="CT72" s="1205"/>
      <c r="CU72" s="1205"/>
      <c r="CV72" s="1205" t="s">
        <v>568</v>
      </c>
      <c r="CW72" s="1205"/>
      <c r="CX72" s="1205"/>
      <c r="CY72" s="1205"/>
      <c r="CZ72" s="1205"/>
      <c r="DA72" s="1205"/>
      <c r="DB72" s="1205"/>
      <c r="DC72" s="1205"/>
    </row>
    <row r="73" spans="2:107" ht="13" x14ac:dyDescent="0.2">
      <c r="B73" s="259"/>
      <c r="G73" s="1212"/>
      <c r="H73" s="1212"/>
      <c r="I73" s="1212"/>
      <c r="J73" s="1212"/>
      <c r="K73" s="1209"/>
      <c r="L73" s="1209"/>
      <c r="M73" s="1209"/>
      <c r="N73" s="1209"/>
      <c r="AM73" s="1210"/>
      <c r="AN73" s="1204" t="s">
        <v>599</v>
      </c>
      <c r="AO73" s="1204"/>
      <c r="AP73" s="1204"/>
      <c r="AQ73" s="1204"/>
      <c r="AR73" s="1204"/>
      <c r="AS73" s="1204"/>
      <c r="AT73" s="1204"/>
      <c r="AU73" s="1204"/>
      <c r="AV73" s="1204"/>
      <c r="AW73" s="1204"/>
      <c r="AX73" s="1204"/>
      <c r="AY73" s="1204"/>
      <c r="AZ73" s="1204"/>
      <c r="BA73" s="1204"/>
      <c r="BB73" s="1204" t="s">
        <v>597</v>
      </c>
      <c r="BC73" s="1204"/>
      <c r="BD73" s="1204"/>
      <c r="BE73" s="1204"/>
      <c r="BF73" s="1204"/>
      <c r="BG73" s="1204"/>
      <c r="BH73" s="1204"/>
      <c r="BI73" s="1204"/>
      <c r="BJ73" s="1204"/>
      <c r="BK73" s="1204"/>
      <c r="BL73" s="1204"/>
      <c r="BM73" s="1204"/>
      <c r="BN73" s="1204"/>
      <c r="BO73" s="1204"/>
      <c r="BP73" s="1203">
        <v>4.5</v>
      </c>
      <c r="BQ73" s="1203"/>
      <c r="BR73" s="1203"/>
      <c r="BS73" s="1203"/>
      <c r="BT73" s="1203"/>
      <c r="BU73" s="1203"/>
      <c r="BV73" s="1203"/>
      <c r="BW73" s="1203"/>
      <c r="BX73" s="1203">
        <v>0.9</v>
      </c>
      <c r="BY73" s="1203"/>
      <c r="BZ73" s="1203"/>
      <c r="CA73" s="1203"/>
      <c r="CB73" s="1203"/>
      <c r="CC73" s="1203"/>
      <c r="CD73" s="1203"/>
      <c r="CE73" s="1203"/>
      <c r="CF73" s="1203"/>
      <c r="CG73" s="1203"/>
      <c r="CH73" s="1203"/>
      <c r="CI73" s="1203"/>
      <c r="CJ73" s="1203"/>
      <c r="CK73" s="1203"/>
      <c r="CL73" s="1203"/>
      <c r="CM73" s="1203"/>
      <c r="CN73" s="1203"/>
      <c r="CO73" s="1203"/>
      <c r="CP73" s="1203"/>
      <c r="CQ73" s="1203"/>
      <c r="CR73" s="1203"/>
      <c r="CS73" s="1203"/>
      <c r="CT73" s="1203"/>
      <c r="CU73" s="1203"/>
      <c r="CV73" s="1203"/>
      <c r="CW73" s="1203"/>
      <c r="CX73" s="1203"/>
      <c r="CY73" s="1203"/>
      <c r="CZ73" s="1203"/>
      <c r="DA73" s="1203"/>
      <c r="DB73" s="1203"/>
      <c r="DC73" s="1203"/>
    </row>
    <row r="74" spans="2:107" ht="13" x14ac:dyDescent="0.2">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 x14ac:dyDescent="0.2">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596</v>
      </c>
      <c r="BC75" s="1204"/>
      <c r="BD75" s="1204"/>
      <c r="BE75" s="1204"/>
      <c r="BF75" s="1204"/>
      <c r="BG75" s="1204"/>
      <c r="BH75" s="1204"/>
      <c r="BI75" s="1204"/>
      <c r="BJ75" s="1204"/>
      <c r="BK75" s="1204"/>
      <c r="BL75" s="1204"/>
      <c r="BM75" s="1204"/>
      <c r="BN75" s="1204"/>
      <c r="BO75" s="1204"/>
      <c r="BP75" s="1203">
        <v>6.6</v>
      </c>
      <c r="BQ75" s="1203"/>
      <c r="BR75" s="1203"/>
      <c r="BS75" s="1203"/>
      <c r="BT75" s="1203"/>
      <c r="BU75" s="1203"/>
      <c r="BV75" s="1203"/>
      <c r="BW75" s="1203"/>
      <c r="BX75" s="1203">
        <v>7.1</v>
      </c>
      <c r="BY75" s="1203"/>
      <c r="BZ75" s="1203"/>
      <c r="CA75" s="1203"/>
      <c r="CB75" s="1203"/>
      <c r="CC75" s="1203"/>
      <c r="CD75" s="1203"/>
      <c r="CE75" s="1203"/>
      <c r="CF75" s="1203">
        <v>7.1</v>
      </c>
      <c r="CG75" s="1203"/>
      <c r="CH75" s="1203"/>
      <c r="CI75" s="1203"/>
      <c r="CJ75" s="1203"/>
      <c r="CK75" s="1203"/>
      <c r="CL75" s="1203"/>
      <c r="CM75" s="1203"/>
      <c r="CN75" s="1203">
        <v>6.7</v>
      </c>
      <c r="CO75" s="1203"/>
      <c r="CP75" s="1203"/>
      <c r="CQ75" s="1203"/>
      <c r="CR75" s="1203"/>
      <c r="CS75" s="1203"/>
      <c r="CT75" s="1203"/>
      <c r="CU75" s="1203"/>
      <c r="CV75" s="1203">
        <v>6.3</v>
      </c>
      <c r="CW75" s="1203"/>
      <c r="CX75" s="1203"/>
      <c r="CY75" s="1203"/>
      <c r="CZ75" s="1203"/>
      <c r="DA75" s="1203"/>
      <c r="DB75" s="1203"/>
      <c r="DC75" s="1203"/>
    </row>
    <row r="76" spans="2:107" ht="13" x14ac:dyDescent="0.2">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 x14ac:dyDescent="0.2">
      <c r="B77" s="259"/>
      <c r="G77" s="1208"/>
      <c r="H77" s="1208"/>
      <c r="I77" s="1208"/>
      <c r="J77" s="1208"/>
      <c r="K77" s="1209"/>
      <c r="L77" s="1209"/>
      <c r="M77" s="1209"/>
      <c r="N77" s="1209"/>
      <c r="AN77" s="1205" t="s">
        <v>598</v>
      </c>
      <c r="AO77" s="1205"/>
      <c r="AP77" s="1205"/>
      <c r="AQ77" s="1205"/>
      <c r="AR77" s="1205"/>
      <c r="AS77" s="1205"/>
      <c r="AT77" s="1205"/>
      <c r="AU77" s="1205"/>
      <c r="AV77" s="1205"/>
      <c r="AW77" s="1205"/>
      <c r="AX77" s="1205"/>
      <c r="AY77" s="1205"/>
      <c r="AZ77" s="1205"/>
      <c r="BA77" s="1205"/>
      <c r="BB77" s="1204" t="s">
        <v>597</v>
      </c>
      <c r="BC77" s="1204"/>
      <c r="BD77" s="1204"/>
      <c r="BE77" s="1204"/>
      <c r="BF77" s="1204"/>
      <c r="BG77" s="1204"/>
      <c r="BH77" s="1204"/>
      <c r="BI77" s="1204"/>
      <c r="BJ77" s="1204"/>
      <c r="BK77" s="1204"/>
      <c r="BL77" s="1204"/>
      <c r="BM77" s="1204"/>
      <c r="BN77" s="1204"/>
      <c r="BO77" s="1204"/>
      <c r="BP77" s="1203">
        <v>0</v>
      </c>
      <c r="BQ77" s="1203"/>
      <c r="BR77" s="1203"/>
      <c r="BS77" s="1203"/>
      <c r="BT77" s="1203"/>
      <c r="BU77" s="1203"/>
      <c r="BV77" s="1203"/>
      <c r="BW77" s="1203"/>
      <c r="BX77" s="1203">
        <v>3.1</v>
      </c>
      <c r="BY77" s="1203"/>
      <c r="BZ77" s="1203"/>
      <c r="CA77" s="1203"/>
      <c r="CB77" s="1203"/>
      <c r="CC77" s="1203"/>
      <c r="CD77" s="1203"/>
      <c r="CE77" s="1203"/>
      <c r="CF77" s="1203">
        <v>3.4</v>
      </c>
      <c r="CG77" s="1203"/>
      <c r="CH77" s="1203"/>
      <c r="CI77" s="1203"/>
      <c r="CJ77" s="1203"/>
      <c r="CK77" s="1203"/>
      <c r="CL77" s="1203"/>
      <c r="CM77" s="1203"/>
      <c r="CN77" s="1203">
        <v>0</v>
      </c>
      <c r="CO77" s="1203"/>
      <c r="CP77" s="1203"/>
      <c r="CQ77" s="1203"/>
      <c r="CR77" s="1203"/>
      <c r="CS77" s="1203"/>
      <c r="CT77" s="1203"/>
      <c r="CU77" s="1203"/>
      <c r="CV77" s="1203">
        <v>0</v>
      </c>
      <c r="CW77" s="1203"/>
      <c r="CX77" s="1203"/>
      <c r="CY77" s="1203"/>
      <c r="CZ77" s="1203"/>
      <c r="DA77" s="1203"/>
      <c r="DB77" s="1203"/>
      <c r="DC77" s="1203"/>
    </row>
    <row r="78" spans="2:107" ht="13" x14ac:dyDescent="0.2">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 x14ac:dyDescent="0.2">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596</v>
      </c>
      <c r="BC79" s="1204"/>
      <c r="BD79" s="1204"/>
      <c r="BE79" s="1204"/>
      <c r="BF79" s="1204"/>
      <c r="BG79" s="1204"/>
      <c r="BH79" s="1204"/>
      <c r="BI79" s="1204"/>
      <c r="BJ79" s="1204"/>
      <c r="BK79" s="1204"/>
      <c r="BL79" s="1204"/>
      <c r="BM79" s="1204"/>
      <c r="BN79" s="1204"/>
      <c r="BO79" s="1204"/>
      <c r="BP79" s="1203">
        <v>7.8</v>
      </c>
      <c r="BQ79" s="1203"/>
      <c r="BR79" s="1203"/>
      <c r="BS79" s="1203"/>
      <c r="BT79" s="1203"/>
      <c r="BU79" s="1203"/>
      <c r="BV79" s="1203"/>
      <c r="BW79" s="1203"/>
      <c r="BX79" s="1203">
        <v>7.9</v>
      </c>
      <c r="BY79" s="1203"/>
      <c r="BZ79" s="1203"/>
      <c r="CA79" s="1203"/>
      <c r="CB79" s="1203"/>
      <c r="CC79" s="1203"/>
      <c r="CD79" s="1203"/>
      <c r="CE79" s="1203"/>
      <c r="CF79" s="1203">
        <v>8.8000000000000007</v>
      </c>
      <c r="CG79" s="1203"/>
      <c r="CH79" s="1203"/>
      <c r="CI79" s="1203"/>
      <c r="CJ79" s="1203"/>
      <c r="CK79" s="1203"/>
      <c r="CL79" s="1203"/>
      <c r="CM79" s="1203"/>
      <c r="CN79" s="1203">
        <v>8.3000000000000007</v>
      </c>
      <c r="CO79" s="1203"/>
      <c r="CP79" s="1203"/>
      <c r="CQ79" s="1203"/>
      <c r="CR79" s="1203"/>
      <c r="CS79" s="1203"/>
      <c r="CT79" s="1203"/>
      <c r="CU79" s="1203"/>
      <c r="CV79" s="1203">
        <v>8.1</v>
      </c>
      <c r="CW79" s="1203"/>
      <c r="CX79" s="1203"/>
      <c r="CY79" s="1203"/>
      <c r="CZ79" s="1203"/>
      <c r="DA79" s="1203"/>
      <c r="DB79" s="1203"/>
      <c r="DC79" s="1203"/>
    </row>
    <row r="80" spans="2:107" ht="13" x14ac:dyDescent="0.2">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 x14ac:dyDescent="0.2">
      <c r="B81" s="259"/>
    </row>
    <row r="82" spans="2:109" ht="16.5" x14ac:dyDescent="0.2">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STGPPBDLjN0V/UuW74ggdJriggWK2gvOJRyUi1unRb1+2UD1AuYErKX4ULhTChfJZ/QhrjbdOtWOUWlhdK6w9A==" saltValue="pj43Hbepy6aL0C+fo+Z8Eg=="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D5DAC-2AD6-4395-B3AC-211B9C120324}">
  <sheetPr>
    <pageSetUpPr fitToPage="1"/>
  </sheetPr>
  <dimension ref="A1:DR125"/>
  <sheetViews>
    <sheetView showGridLines="0" topLeftCell="B82" zoomScale="70" zoomScaleNormal="7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511</v>
      </c>
    </row>
  </sheetData>
  <sheetProtection algorithmName="SHA-512" hashValue="kaIgQbdGSCF8oUZmYGcIUCKauB6uWAZ92vBWuqXR0W6FW2QSeOHsRFkNa7bjurT4npaq898lhQjQIKDIRqDwPQ==" saltValue="Tkx7OUceoEO/TYUgGU4xl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F1058-A8A6-4475-94BC-CF5C5C62AEA5}">
  <sheetPr>
    <pageSetUpPr fitToPage="1"/>
  </sheetPr>
  <dimension ref="A1:DR125"/>
  <sheetViews>
    <sheetView showGridLines="0" topLeftCell="A91"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511</v>
      </c>
    </row>
  </sheetData>
  <sheetProtection algorithmName="SHA-512" hashValue="awL5EG/cTwjyFB3QNxWlJ9OYYIqVrcukDON9sdiuPjOTY36bopPrsrPGGWYanQOjgve7r7DrvYjr1Rt4bv3FiA==" saltValue="eZYD02NhDB6ZvsTZawhY+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55</v>
      </c>
      <c r="E2" s="147"/>
      <c r="F2" s="148" t="s">
        <v>561</v>
      </c>
      <c r="G2" s="149"/>
      <c r="H2" s="150"/>
    </row>
    <row r="3" spans="1:8" x14ac:dyDescent="0.2">
      <c r="A3" s="146" t="s">
        <v>554</v>
      </c>
      <c r="B3" s="151"/>
      <c r="C3" s="152"/>
      <c r="D3" s="153">
        <v>32130</v>
      </c>
      <c r="E3" s="154"/>
      <c r="F3" s="155">
        <v>88328</v>
      </c>
      <c r="G3" s="156"/>
      <c r="H3" s="157"/>
    </row>
    <row r="4" spans="1:8" x14ac:dyDescent="0.2">
      <c r="A4" s="158"/>
      <c r="B4" s="159"/>
      <c r="C4" s="160"/>
      <c r="D4" s="161">
        <v>30377</v>
      </c>
      <c r="E4" s="162"/>
      <c r="F4" s="163">
        <v>49013</v>
      </c>
      <c r="G4" s="164"/>
      <c r="H4" s="165"/>
    </row>
    <row r="5" spans="1:8" x14ac:dyDescent="0.2">
      <c r="A5" s="146" t="s">
        <v>556</v>
      </c>
      <c r="B5" s="151"/>
      <c r="C5" s="152"/>
      <c r="D5" s="153">
        <v>37725</v>
      </c>
      <c r="E5" s="154"/>
      <c r="F5" s="155">
        <v>103390</v>
      </c>
      <c r="G5" s="156"/>
      <c r="H5" s="157"/>
    </row>
    <row r="6" spans="1:8" x14ac:dyDescent="0.2">
      <c r="A6" s="158"/>
      <c r="B6" s="159"/>
      <c r="C6" s="160"/>
      <c r="D6" s="161">
        <v>29222</v>
      </c>
      <c r="E6" s="162"/>
      <c r="F6" s="163">
        <v>51269</v>
      </c>
      <c r="G6" s="164"/>
      <c r="H6" s="165"/>
    </row>
    <row r="7" spans="1:8" x14ac:dyDescent="0.2">
      <c r="A7" s="146" t="s">
        <v>557</v>
      </c>
      <c r="B7" s="151"/>
      <c r="C7" s="152"/>
      <c r="D7" s="153">
        <v>34254</v>
      </c>
      <c r="E7" s="154"/>
      <c r="F7" s="155">
        <v>125391</v>
      </c>
      <c r="G7" s="156"/>
      <c r="H7" s="157"/>
    </row>
    <row r="8" spans="1:8" x14ac:dyDescent="0.2">
      <c r="A8" s="158"/>
      <c r="B8" s="159"/>
      <c r="C8" s="160"/>
      <c r="D8" s="161">
        <v>26515</v>
      </c>
      <c r="E8" s="162"/>
      <c r="F8" s="163">
        <v>68516</v>
      </c>
      <c r="G8" s="164"/>
      <c r="H8" s="165"/>
    </row>
    <row r="9" spans="1:8" x14ac:dyDescent="0.2">
      <c r="A9" s="146" t="s">
        <v>558</v>
      </c>
      <c r="B9" s="151"/>
      <c r="C9" s="152"/>
      <c r="D9" s="153">
        <v>19981</v>
      </c>
      <c r="E9" s="154"/>
      <c r="F9" s="155">
        <v>138402</v>
      </c>
      <c r="G9" s="156"/>
      <c r="H9" s="157"/>
    </row>
    <row r="10" spans="1:8" x14ac:dyDescent="0.2">
      <c r="A10" s="158"/>
      <c r="B10" s="159"/>
      <c r="C10" s="160"/>
      <c r="D10" s="161">
        <v>17929</v>
      </c>
      <c r="E10" s="162"/>
      <c r="F10" s="163">
        <v>70652</v>
      </c>
      <c r="G10" s="164"/>
      <c r="H10" s="165"/>
    </row>
    <row r="11" spans="1:8" x14ac:dyDescent="0.2">
      <c r="A11" s="146" t="s">
        <v>559</v>
      </c>
      <c r="B11" s="151"/>
      <c r="C11" s="152"/>
      <c r="D11" s="153">
        <v>27405</v>
      </c>
      <c r="E11" s="154"/>
      <c r="F11" s="155">
        <v>146367</v>
      </c>
      <c r="G11" s="156"/>
      <c r="H11" s="157"/>
    </row>
    <row r="12" spans="1:8" x14ac:dyDescent="0.2">
      <c r="A12" s="158"/>
      <c r="B12" s="159"/>
      <c r="C12" s="166"/>
      <c r="D12" s="161">
        <v>23568</v>
      </c>
      <c r="E12" s="162"/>
      <c r="F12" s="163">
        <v>79441</v>
      </c>
      <c r="G12" s="164"/>
      <c r="H12" s="165"/>
    </row>
    <row r="13" spans="1:8" x14ac:dyDescent="0.2">
      <c r="A13" s="146"/>
      <c r="B13" s="151"/>
      <c r="C13" s="152"/>
      <c r="D13" s="153">
        <v>30299</v>
      </c>
      <c r="E13" s="154"/>
      <c r="F13" s="155">
        <v>120376</v>
      </c>
      <c r="G13" s="167"/>
      <c r="H13" s="157"/>
    </row>
    <row r="14" spans="1:8" x14ac:dyDescent="0.2">
      <c r="A14" s="158"/>
      <c r="B14" s="159"/>
      <c r="C14" s="160"/>
      <c r="D14" s="161">
        <v>25522</v>
      </c>
      <c r="E14" s="162"/>
      <c r="F14" s="163">
        <v>63778</v>
      </c>
      <c r="G14" s="164"/>
      <c r="H14" s="165"/>
    </row>
    <row r="17" spans="1:11" x14ac:dyDescent="0.2">
      <c r="A17" s="142" t="s">
        <v>56</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57</v>
      </c>
      <c r="B19" s="168">
        <f>ROUND(VALUE(SUBSTITUTE(実質収支比率等に係る経年分析!F$48,"▲","-")),2)</f>
        <v>4.76</v>
      </c>
      <c r="C19" s="168">
        <f>ROUND(VALUE(SUBSTITUTE(実質収支比率等に係る経年分析!G$48,"▲","-")),2)</f>
        <v>8.01</v>
      </c>
      <c r="D19" s="168">
        <f>ROUND(VALUE(SUBSTITUTE(実質収支比率等に係る経年分析!H$48,"▲","-")),2)</f>
        <v>7.39</v>
      </c>
      <c r="E19" s="168">
        <f>ROUND(VALUE(SUBSTITUTE(実質収支比率等に係る経年分析!I$48,"▲","-")),2)</f>
        <v>5.99</v>
      </c>
      <c r="F19" s="168">
        <f>ROUND(VALUE(SUBSTITUTE(実質収支比率等に係る経年分析!J$48,"▲","-")),2)</f>
        <v>4.07</v>
      </c>
    </row>
    <row r="20" spans="1:11" x14ac:dyDescent="0.2">
      <c r="A20" s="168" t="s">
        <v>58</v>
      </c>
      <c r="B20" s="168">
        <f>ROUND(VALUE(SUBSTITUTE(実質収支比率等に係る経年分析!F$47,"▲","-")),2)</f>
        <v>21.12</v>
      </c>
      <c r="C20" s="168">
        <f>ROUND(VALUE(SUBSTITUTE(実質収支比率等に係る経年分析!G$47,"▲","-")),2)</f>
        <v>16.02</v>
      </c>
      <c r="D20" s="168">
        <f>ROUND(VALUE(SUBSTITUTE(実質収支比率等に係る経年分析!H$47,"▲","-")),2)</f>
        <v>17.940000000000001</v>
      </c>
      <c r="E20" s="168">
        <f>ROUND(VALUE(SUBSTITUTE(実質収支比率等に係る経年分析!I$47,"▲","-")),2)</f>
        <v>32.49</v>
      </c>
      <c r="F20" s="168">
        <f>ROUND(VALUE(SUBSTITUTE(実質収支比率等に係る経年分析!J$47,"▲","-")),2)</f>
        <v>37.130000000000003</v>
      </c>
    </row>
    <row r="21" spans="1:11" x14ac:dyDescent="0.2">
      <c r="A21" s="168" t="s">
        <v>59</v>
      </c>
      <c r="B21" s="168">
        <f>IF(ISNUMBER(VALUE(SUBSTITUTE(実質収支比率等に係る経年分析!F$49,"▲","-"))),ROUND(VALUE(SUBSTITUTE(実質収支比率等に係る経年分析!F$49,"▲","-")),2),NA())</f>
        <v>-0.87</v>
      </c>
      <c r="C21" s="168">
        <f>IF(ISNUMBER(VALUE(SUBSTITUTE(実質収支比率等に係る経年分析!G$49,"▲","-"))),ROUND(VALUE(SUBSTITUTE(実質収支比率等に係る経年分析!G$49,"▲","-")),2),NA())</f>
        <v>-2.58</v>
      </c>
      <c r="D21" s="168">
        <f>IF(ISNUMBER(VALUE(SUBSTITUTE(実質収支比率等に係る経年分析!H$49,"▲","-"))),ROUND(VALUE(SUBSTITUTE(実質収支比率等に係る経年分析!H$49,"▲","-")),2),NA())</f>
        <v>2.94</v>
      </c>
      <c r="E21" s="168">
        <f>IF(ISNUMBER(VALUE(SUBSTITUTE(実質収支比率等に係る経年分析!I$49,"▲","-"))),ROUND(VALUE(SUBSTITUTE(実質収支比率等に係る経年分析!I$49,"▲","-")),2),NA())</f>
        <v>15.05</v>
      </c>
      <c r="F21" s="168">
        <f>IF(ISNUMBER(VALUE(SUBSTITUTE(実質収支比率等に係る経年分析!J$49,"▲","-"))),ROUND(VALUE(SUBSTITUTE(実質収支比率等に係る経年分析!J$49,"▲","-")),2),NA())</f>
        <v>2.0299999999999998</v>
      </c>
    </row>
    <row r="24" spans="1:11" x14ac:dyDescent="0.2">
      <c r="A24" s="142" t="s">
        <v>60</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61</v>
      </c>
      <c r="C26" s="169" t="s">
        <v>62</v>
      </c>
      <c r="D26" s="169" t="s">
        <v>61</v>
      </c>
      <c r="E26" s="169" t="s">
        <v>62</v>
      </c>
      <c r="F26" s="169" t="s">
        <v>61</v>
      </c>
      <c r="G26" s="169" t="s">
        <v>62</v>
      </c>
      <c r="H26" s="169" t="s">
        <v>61</v>
      </c>
      <c r="I26" s="169" t="s">
        <v>62</v>
      </c>
      <c r="J26" s="169" t="s">
        <v>61</v>
      </c>
      <c r="K26" s="169" t="s">
        <v>62</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0.06</v>
      </c>
    </row>
    <row r="34" spans="1:16" x14ac:dyDescent="0.2">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3.77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1.83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2.15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1.59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0.87</v>
      </c>
    </row>
    <row r="35" spans="1:16" x14ac:dyDescent="0.2">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1.61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2.0299999999999998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1.87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2.2799999999999998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2.76</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4.76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7.38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5.98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4.0599999999999996</v>
      </c>
    </row>
    <row r="39" spans="1:16" x14ac:dyDescent="0.2">
      <c r="A39" s="142" t="s">
        <v>63</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64</v>
      </c>
      <c r="C41" s="170"/>
      <c r="D41" s="170" t="s">
        <v>65</v>
      </c>
      <c r="E41" s="170" t="s">
        <v>64</v>
      </c>
      <c r="F41" s="170"/>
      <c r="G41" s="170" t="s">
        <v>65</v>
      </c>
      <c r="H41" s="170" t="s">
        <v>64</v>
      </c>
      <c r="I41" s="170"/>
      <c r="J41" s="170" t="s">
        <v>65</v>
      </c>
      <c r="K41" s="170" t="s">
        <v>64</v>
      </c>
      <c r="L41" s="170"/>
      <c r="M41" s="170" t="s">
        <v>65</v>
      </c>
      <c r="N41" s="170" t="s">
        <v>64</v>
      </c>
      <c r="O41" s="170"/>
      <c r="P41" s="170" t="s">
        <v>65</v>
      </c>
    </row>
    <row r="42" spans="1:16" x14ac:dyDescent="0.2">
      <c r="A42" s="170" t="s">
        <v>66</v>
      </c>
      <c r="B42" s="170"/>
      <c r="C42" s="170"/>
      <c r="D42" s="170">
        <f>'実質公債費比率（分子）の構造'!K$52</f>
        <v>392</v>
      </c>
      <c r="E42" s="170"/>
      <c r="F42" s="170"/>
      <c r="G42" s="170">
        <f>'実質公債費比率（分子）の構造'!L$52</f>
        <v>386</v>
      </c>
      <c r="H42" s="170"/>
      <c r="I42" s="170"/>
      <c r="J42" s="170">
        <f>'実質公債費比率（分子）の構造'!M$52</f>
        <v>380</v>
      </c>
      <c r="K42" s="170"/>
      <c r="L42" s="170"/>
      <c r="M42" s="170">
        <f>'実質公債費比率（分子）の構造'!N$52</f>
        <v>375</v>
      </c>
      <c r="N42" s="170"/>
      <c r="O42" s="170"/>
      <c r="P42" s="170">
        <f>'実質公債費比率（分子）の構造'!O$52</f>
        <v>367</v>
      </c>
    </row>
    <row r="43" spans="1:16" x14ac:dyDescent="0.2">
      <c r="A43" s="170" t="s">
        <v>67</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68</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69</v>
      </c>
      <c r="B45" s="170">
        <f>'実質公債費比率（分子）の構造'!K$49</f>
        <v>219</v>
      </c>
      <c r="C45" s="170"/>
      <c r="D45" s="170"/>
      <c r="E45" s="170">
        <f>'実質公債費比率（分子）の構造'!L$49</f>
        <v>224</v>
      </c>
      <c r="F45" s="170"/>
      <c r="G45" s="170"/>
      <c r="H45" s="170">
        <f>'実質公債費比率（分子）の構造'!M$49</f>
        <v>221</v>
      </c>
      <c r="I45" s="170"/>
      <c r="J45" s="170"/>
      <c r="K45" s="170">
        <f>'実質公債費比率（分子）の構造'!N$49</f>
        <v>216</v>
      </c>
      <c r="L45" s="170"/>
      <c r="M45" s="170"/>
      <c r="N45" s="170">
        <f>'実質公債費比率（分子）の構造'!O$49</f>
        <v>212</v>
      </c>
      <c r="O45" s="170"/>
      <c r="P45" s="170"/>
    </row>
    <row r="46" spans="1:16" x14ac:dyDescent="0.2">
      <c r="A46" s="170" t="s">
        <v>70</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71</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72</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73</v>
      </c>
      <c r="B49" s="170">
        <f>'実質公債費比率（分子）の構造'!K$45</f>
        <v>352</v>
      </c>
      <c r="C49" s="170"/>
      <c r="D49" s="170"/>
      <c r="E49" s="170">
        <f>'実質公債費比率（分子）の構造'!L$45</f>
        <v>339</v>
      </c>
      <c r="F49" s="170"/>
      <c r="G49" s="170"/>
      <c r="H49" s="170">
        <f>'実質公債費比率（分子）の構造'!M$45</f>
        <v>335</v>
      </c>
      <c r="I49" s="170"/>
      <c r="J49" s="170"/>
      <c r="K49" s="170">
        <f>'実質公債費比率（分子）の構造'!N$45</f>
        <v>331</v>
      </c>
      <c r="L49" s="170"/>
      <c r="M49" s="170"/>
      <c r="N49" s="170">
        <f>'実質公債費比率（分子）の構造'!O$45</f>
        <v>325</v>
      </c>
      <c r="O49" s="170"/>
      <c r="P49" s="170"/>
    </row>
    <row r="50" spans="1:16" x14ac:dyDescent="0.2">
      <c r="A50" s="170" t="s">
        <v>74</v>
      </c>
      <c r="B50" s="170" t="e">
        <f>NA()</f>
        <v>#N/A</v>
      </c>
      <c r="C50" s="170">
        <f>IF(ISNUMBER('実質公債費比率（分子）の構造'!K$53),'実質公債費比率（分子）の構造'!K$53,NA())</f>
        <v>179</v>
      </c>
      <c r="D50" s="170" t="e">
        <f>NA()</f>
        <v>#N/A</v>
      </c>
      <c r="E50" s="170" t="e">
        <f>NA()</f>
        <v>#N/A</v>
      </c>
      <c r="F50" s="170">
        <f>IF(ISNUMBER('実質公債費比率（分子）の構造'!L$53),'実質公債費比率（分子）の構造'!L$53,NA())</f>
        <v>177</v>
      </c>
      <c r="G50" s="170" t="e">
        <f>NA()</f>
        <v>#N/A</v>
      </c>
      <c r="H50" s="170" t="e">
        <f>NA()</f>
        <v>#N/A</v>
      </c>
      <c r="I50" s="170">
        <f>IF(ISNUMBER('実質公債費比率（分子）の構造'!M$53),'実質公債費比率（分子）の構造'!M$53,NA())</f>
        <v>176</v>
      </c>
      <c r="J50" s="170" t="e">
        <f>NA()</f>
        <v>#N/A</v>
      </c>
      <c r="K50" s="170" t="e">
        <f>NA()</f>
        <v>#N/A</v>
      </c>
      <c r="L50" s="170">
        <f>IF(ISNUMBER('実質公債費比率（分子）の構造'!N$53),'実質公債費比率（分子）の構造'!N$53,NA())</f>
        <v>172</v>
      </c>
      <c r="M50" s="170" t="e">
        <f>NA()</f>
        <v>#N/A</v>
      </c>
      <c r="N50" s="170" t="e">
        <f>NA()</f>
        <v>#N/A</v>
      </c>
      <c r="O50" s="170">
        <f>IF(ISNUMBER('実質公債費比率（分子）の構造'!O$53),'実質公債費比率（分子）の構造'!O$53,NA())</f>
        <v>170</v>
      </c>
      <c r="P50" s="170" t="e">
        <f>NA()</f>
        <v>#N/A</v>
      </c>
    </row>
    <row r="53" spans="1:16" x14ac:dyDescent="0.2">
      <c r="A53" s="142" t="s">
        <v>75</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76</v>
      </c>
      <c r="C55" s="169"/>
      <c r="D55" s="169" t="s">
        <v>77</v>
      </c>
      <c r="E55" s="169" t="s">
        <v>76</v>
      </c>
      <c r="F55" s="169"/>
      <c r="G55" s="169" t="s">
        <v>77</v>
      </c>
      <c r="H55" s="169" t="s">
        <v>76</v>
      </c>
      <c r="I55" s="169"/>
      <c r="J55" s="169" t="s">
        <v>77</v>
      </c>
      <c r="K55" s="169" t="s">
        <v>76</v>
      </c>
      <c r="L55" s="169"/>
      <c r="M55" s="169" t="s">
        <v>77</v>
      </c>
      <c r="N55" s="169" t="s">
        <v>76</v>
      </c>
      <c r="O55" s="169"/>
      <c r="P55" s="169" t="s">
        <v>77</v>
      </c>
    </row>
    <row r="56" spans="1:16" x14ac:dyDescent="0.2">
      <c r="A56" s="169" t="s">
        <v>44</v>
      </c>
      <c r="B56" s="169"/>
      <c r="C56" s="169"/>
      <c r="D56" s="169">
        <f>'将来負担比率（分子）の構造'!I$52</f>
        <v>3952</v>
      </c>
      <c r="E56" s="169"/>
      <c r="F56" s="169"/>
      <c r="G56" s="169">
        <f>'将来負担比率（分子）の構造'!J$52</f>
        <v>3881</v>
      </c>
      <c r="H56" s="169"/>
      <c r="I56" s="169"/>
      <c r="J56" s="169">
        <f>'将来負担比率（分子）の構造'!K$52</f>
        <v>3756</v>
      </c>
      <c r="K56" s="169"/>
      <c r="L56" s="169"/>
      <c r="M56" s="169">
        <f>'将来負担比率（分子）の構造'!L$52</f>
        <v>3625</v>
      </c>
      <c r="N56" s="169"/>
      <c r="O56" s="169"/>
      <c r="P56" s="169">
        <f>'将来負担比率（分子）の構造'!M$52</f>
        <v>3465</v>
      </c>
    </row>
    <row r="57" spans="1:16" x14ac:dyDescent="0.2">
      <c r="A57" s="169" t="s">
        <v>43</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42</v>
      </c>
      <c r="B58" s="169"/>
      <c r="C58" s="169"/>
      <c r="D58" s="169">
        <f>'将来負担比率（分子）の構造'!I$50</f>
        <v>2107</v>
      </c>
      <c r="E58" s="169"/>
      <c r="F58" s="169"/>
      <c r="G58" s="169">
        <f>'将来負担比率（分子）の構造'!J$50</f>
        <v>1960</v>
      </c>
      <c r="H58" s="169"/>
      <c r="I58" s="169"/>
      <c r="J58" s="169">
        <f>'将来負担比率（分子）の構造'!K$50</f>
        <v>2028</v>
      </c>
      <c r="K58" s="169"/>
      <c r="L58" s="169"/>
      <c r="M58" s="169">
        <f>'将来負担比率（分子）の構造'!L$50</f>
        <v>2584</v>
      </c>
      <c r="N58" s="169"/>
      <c r="O58" s="169"/>
      <c r="P58" s="169">
        <f>'将来負担比率（分子）の構造'!M$50</f>
        <v>2916</v>
      </c>
    </row>
    <row r="59" spans="1:16" x14ac:dyDescent="0.2">
      <c r="A59" s="169" t="s">
        <v>40</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39</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37</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36</v>
      </c>
      <c r="B62" s="169">
        <f>'将来負担比率（分子）の構造'!I$45</f>
        <v>968</v>
      </c>
      <c r="C62" s="169"/>
      <c r="D62" s="169"/>
      <c r="E62" s="169">
        <f>'将来負担比率（分子）の構造'!J$45</f>
        <v>929</v>
      </c>
      <c r="F62" s="169"/>
      <c r="G62" s="169"/>
      <c r="H62" s="169">
        <f>'将来負担比率（分子）の構造'!K$45</f>
        <v>952</v>
      </c>
      <c r="I62" s="169"/>
      <c r="J62" s="169"/>
      <c r="K62" s="169">
        <f>'将来負担比率（分子）の構造'!L$45</f>
        <v>926</v>
      </c>
      <c r="L62" s="169"/>
      <c r="M62" s="169"/>
      <c r="N62" s="169">
        <f>'将来負担比率（分子）の構造'!M$45</f>
        <v>921</v>
      </c>
      <c r="O62" s="169"/>
      <c r="P62" s="169"/>
    </row>
    <row r="63" spans="1:16" x14ac:dyDescent="0.2">
      <c r="A63" s="169" t="s">
        <v>35</v>
      </c>
      <c r="B63" s="169">
        <f>'将来負担比率（分子）の構造'!I$44</f>
        <v>1908</v>
      </c>
      <c r="C63" s="169"/>
      <c r="D63" s="169"/>
      <c r="E63" s="169">
        <f>'将来負担比率（分子）の構造'!J$44</f>
        <v>1787</v>
      </c>
      <c r="F63" s="169"/>
      <c r="G63" s="169"/>
      <c r="H63" s="169">
        <f>'将来負担比率（分子）の構造'!K$44</f>
        <v>1636</v>
      </c>
      <c r="I63" s="169"/>
      <c r="J63" s="169"/>
      <c r="K63" s="169">
        <f>'将来負担比率（分子）の構造'!L$44</f>
        <v>1463</v>
      </c>
      <c r="L63" s="169"/>
      <c r="M63" s="169"/>
      <c r="N63" s="169">
        <f>'将来負担比率（分子）の構造'!M$44</f>
        <v>1302</v>
      </c>
      <c r="O63" s="169"/>
      <c r="P63" s="169"/>
    </row>
    <row r="64" spans="1:16" x14ac:dyDescent="0.2">
      <c r="A64" s="169" t="s">
        <v>34</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33</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32</v>
      </c>
      <c r="B66" s="169">
        <f>'将来負担比率（分子）の構造'!I$41</f>
        <v>3296</v>
      </c>
      <c r="C66" s="169"/>
      <c r="D66" s="169"/>
      <c r="E66" s="169">
        <f>'将来負担比率（分子）の構造'!J$41</f>
        <v>3147</v>
      </c>
      <c r="F66" s="169"/>
      <c r="G66" s="169"/>
      <c r="H66" s="169">
        <f>'将来負担比率（分子）の構造'!K$41</f>
        <v>2993</v>
      </c>
      <c r="I66" s="169"/>
      <c r="J66" s="169"/>
      <c r="K66" s="169">
        <f>'将来負担比率（分子）の構造'!L$41</f>
        <v>2922</v>
      </c>
      <c r="L66" s="169"/>
      <c r="M66" s="169"/>
      <c r="N66" s="169">
        <f>'将来負担比率（分子）の構造'!M$41</f>
        <v>2783</v>
      </c>
      <c r="O66" s="169"/>
      <c r="P66" s="169"/>
    </row>
    <row r="67" spans="1:16" x14ac:dyDescent="0.2">
      <c r="A67" s="169" t="s">
        <v>78</v>
      </c>
      <c r="B67" s="169" t="e">
        <f>NA()</f>
        <v>#N/A</v>
      </c>
      <c r="C67" s="169">
        <f>IF(ISNUMBER('将来負担比率（分子）の構造'!I$53), IF('将来負担比率（分子）の構造'!I$53 &lt; 0, 0, '将来負担比率（分子）の構造'!I$53), NA())</f>
        <v>113</v>
      </c>
      <c r="D67" s="169" t="e">
        <f>NA()</f>
        <v>#N/A</v>
      </c>
      <c r="E67" s="169" t="e">
        <f>NA()</f>
        <v>#N/A</v>
      </c>
      <c r="F67" s="169">
        <f>IF(ISNUMBER('将来負担比率（分子）の構造'!J$53), IF('将来負担比率（分子）の構造'!J$53 &lt; 0, 0, '将来負担比率（分子）の構造'!J$53), NA())</f>
        <v>23</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79</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80</v>
      </c>
      <c r="B72" s="173">
        <f>基金残高に係る経年分析!F55</f>
        <v>535</v>
      </c>
      <c r="C72" s="173">
        <f>基金残高に係る経年分析!G55</f>
        <v>1048</v>
      </c>
      <c r="D72" s="173">
        <f>基金残高に係る経年分析!H55</f>
        <v>1176</v>
      </c>
    </row>
    <row r="73" spans="1:16" x14ac:dyDescent="0.2">
      <c r="A73" s="172" t="s">
        <v>81</v>
      </c>
      <c r="B73" s="173">
        <f>基金残高に係る経年分析!F56</f>
        <v>448</v>
      </c>
      <c r="C73" s="173">
        <f>基金残高に係る経年分析!G56</f>
        <v>490</v>
      </c>
      <c r="D73" s="173">
        <f>基金残高に係る経年分析!H56</f>
        <v>490</v>
      </c>
    </row>
    <row r="74" spans="1:16" x14ac:dyDescent="0.2">
      <c r="A74" s="172" t="s">
        <v>82</v>
      </c>
      <c r="B74" s="173">
        <f>基金残高に係る経年分析!F57</f>
        <v>756</v>
      </c>
      <c r="C74" s="173">
        <f>基金残高に係る経年分析!G57</f>
        <v>757</v>
      </c>
      <c r="D74" s="173">
        <f>基金残高に係る経年分析!H57</f>
        <v>969</v>
      </c>
    </row>
  </sheetData>
  <sheetProtection algorithmName="SHA-512" hashValue="9GICCCzrX8T3WUUwHWoDy0Kcw9xHdzWVlV35a+8nTmp2eeZbWCsSFdL0hOWwJlgxGtf0vS7+nTmBWxYY4v3vsw==" saltValue="h8CLYPD8aap0yrs52nyX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217</v>
      </c>
      <c r="DI1" s="590"/>
      <c r="DJ1" s="590"/>
      <c r="DK1" s="590"/>
      <c r="DL1" s="590"/>
      <c r="DM1" s="590"/>
      <c r="DN1" s="591"/>
      <c r="DO1" s="208"/>
      <c r="DP1" s="589" t="s">
        <v>218</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219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220</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221</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222</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223</v>
      </c>
      <c r="S4" s="593"/>
      <c r="T4" s="593"/>
      <c r="U4" s="593"/>
      <c r="V4" s="593"/>
      <c r="W4" s="593"/>
      <c r="X4" s="593"/>
      <c r="Y4" s="594"/>
      <c r="Z4" s="592" t="s">
        <v>224</v>
      </c>
      <c r="AA4" s="593"/>
      <c r="AB4" s="593"/>
      <c r="AC4" s="594"/>
      <c r="AD4" s="592" t="s">
        <v>225</v>
      </c>
      <c r="AE4" s="593"/>
      <c r="AF4" s="593"/>
      <c r="AG4" s="593"/>
      <c r="AH4" s="593"/>
      <c r="AI4" s="593"/>
      <c r="AJ4" s="593"/>
      <c r="AK4" s="594"/>
      <c r="AL4" s="592" t="s">
        <v>224</v>
      </c>
      <c r="AM4" s="593"/>
      <c r="AN4" s="593"/>
      <c r="AO4" s="594"/>
      <c r="AP4" s="595" t="s">
        <v>226</v>
      </c>
      <c r="AQ4" s="595"/>
      <c r="AR4" s="595"/>
      <c r="AS4" s="595"/>
      <c r="AT4" s="595"/>
      <c r="AU4" s="595"/>
      <c r="AV4" s="595"/>
      <c r="AW4" s="595"/>
      <c r="AX4" s="595"/>
      <c r="AY4" s="595"/>
      <c r="AZ4" s="595"/>
      <c r="BA4" s="595"/>
      <c r="BB4" s="595"/>
      <c r="BC4" s="595"/>
      <c r="BD4" s="595"/>
      <c r="BE4" s="595"/>
      <c r="BF4" s="595"/>
      <c r="BG4" s="595" t="s">
        <v>227</v>
      </c>
      <c r="BH4" s="595"/>
      <c r="BI4" s="595"/>
      <c r="BJ4" s="595"/>
      <c r="BK4" s="595"/>
      <c r="BL4" s="595"/>
      <c r="BM4" s="595"/>
      <c r="BN4" s="595"/>
      <c r="BO4" s="595" t="s">
        <v>224</v>
      </c>
      <c r="BP4" s="595"/>
      <c r="BQ4" s="595"/>
      <c r="BR4" s="595"/>
      <c r="BS4" s="595" t="s">
        <v>228</v>
      </c>
      <c r="BT4" s="595"/>
      <c r="BU4" s="595"/>
      <c r="BV4" s="595"/>
      <c r="BW4" s="595"/>
      <c r="BX4" s="595"/>
      <c r="BY4" s="595"/>
      <c r="BZ4" s="595"/>
      <c r="CA4" s="595"/>
      <c r="CB4" s="595"/>
      <c r="CD4" s="592" t="s">
        <v>229</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230</v>
      </c>
      <c r="C5" s="597"/>
      <c r="D5" s="597"/>
      <c r="E5" s="597"/>
      <c r="F5" s="597"/>
      <c r="G5" s="597"/>
      <c r="H5" s="597"/>
      <c r="I5" s="597"/>
      <c r="J5" s="597"/>
      <c r="K5" s="597"/>
      <c r="L5" s="597"/>
      <c r="M5" s="597"/>
      <c r="N5" s="597"/>
      <c r="O5" s="597"/>
      <c r="P5" s="597"/>
      <c r="Q5" s="598"/>
      <c r="R5" s="599">
        <v>1075291</v>
      </c>
      <c r="S5" s="600"/>
      <c r="T5" s="600"/>
      <c r="U5" s="600"/>
      <c r="V5" s="600"/>
      <c r="W5" s="600"/>
      <c r="X5" s="600"/>
      <c r="Y5" s="601"/>
      <c r="Z5" s="602">
        <v>22.1</v>
      </c>
      <c r="AA5" s="602"/>
      <c r="AB5" s="602"/>
      <c r="AC5" s="602"/>
      <c r="AD5" s="603">
        <v>1075291</v>
      </c>
      <c r="AE5" s="603"/>
      <c r="AF5" s="603"/>
      <c r="AG5" s="603"/>
      <c r="AH5" s="603"/>
      <c r="AI5" s="603"/>
      <c r="AJ5" s="603"/>
      <c r="AK5" s="603"/>
      <c r="AL5" s="604">
        <v>34.299999999999997</v>
      </c>
      <c r="AM5" s="605"/>
      <c r="AN5" s="605"/>
      <c r="AO5" s="606"/>
      <c r="AP5" s="596" t="s">
        <v>231</v>
      </c>
      <c r="AQ5" s="597"/>
      <c r="AR5" s="597"/>
      <c r="AS5" s="597"/>
      <c r="AT5" s="597"/>
      <c r="AU5" s="597"/>
      <c r="AV5" s="597"/>
      <c r="AW5" s="597"/>
      <c r="AX5" s="597"/>
      <c r="AY5" s="597"/>
      <c r="AZ5" s="597"/>
      <c r="BA5" s="597"/>
      <c r="BB5" s="597"/>
      <c r="BC5" s="597"/>
      <c r="BD5" s="597"/>
      <c r="BE5" s="597"/>
      <c r="BF5" s="598"/>
      <c r="BG5" s="610">
        <v>1075291</v>
      </c>
      <c r="BH5" s="611"/>
      <c r="BI5" s="611"/>
      <c r="BJ5" s="611"/>
      <c r="BK5" s="611"/>
      <c r="BL5" s="611"/>
      <c r="BM5" s="611"/>
      <c r="BN5" s="612"/>
      <c r="BO5" s="613">
        <v>100</v>
      </c>
      <c r="BP5" s="613"/>
      <c r="BQ5" s="613"/>
      <c r="BR5" s="613"/>
      <c r="BS5" s="614" t="s">
        <v>133</v>
      </c>
      <c r="BT5" s="614"/>
      <c r="BU5" s="614"/>
      <c r="BV5" s="614"/>
      <c r="BW5" s="614"/>
      <c r="BX5" s="614"/>
      <c r="BY5" s="614"/>
      <c r="BZ5" s="614"/>
      <c r="CA5" s="614"/>
      <c r="CB5" s="618"/>
      <c r="CD5" s="592" t="s">
        <v>226</v>
      </c>
      <c r="CE5" s="593"/>
      <c r="CF5" s="593"/>
      <c r="CG5" s="593"/>
      <c r="CH5" s="593"/>
      <c r="CI5" s="593"/>
      <c r="CJ5" s="593"/>
      <c r="CK5" s="593"/>
      <c r="CL5" s="593"/>
      <c r="CM5" s="593"/>
      <c r="CN5" s="593"/>
      <c r="CO5" s="593"/>
      <c r="CP5" s="593"/>
      <c r="CQ5" s="594"/>
      <c r="CR5" s="592" t="s">
        <v>232</v>
      </c>
      <c r="CS5" s="593"/>
      <c r="CT5" s="593"/>
      <c r="CU5" s="593"/>
      <c r="CV5" s="593"/>
      <c r="CW5" s="593"/>
      <c r="CX5" s="593"/>
      <c r="CY5" s="594"/>
      <c r="CZ5" s="592" t="s">
        <v>224</v>
      </c>
      <c r="DA5" s="593"/>
      <c r="DB5" s="593"/>
      <c r="DC5" s="594"/>
      <c r="DD5" s="592" t="s">
        <v>233</v>
      </c>
      <c r="DE5" s="593"/>
      <c r="DF5" s="593"/>
      <c r="DG5" s="593"/>
      <c r="DH5" s="593"/>
      <c r="DI5" s="593"/>
      <c r="DJ5" s="593"/>
      <c r="DK5" s="593"/>
      <c r="DL5" s="593"/>
      <c r="DM5" s="593"/>
      <c r="DN5" s="593"/>
      <c r="DO5" s="593"/>
      <c r="DP5" s="594"/>
      <c r="DQ5" s="592" t="s">
        <v>234</v>
      </c>
      <c r="DR5" s="593"/>
      <c r="DS5" s="593"/>
      <c r="DT5" s="593"/>
      <c r="DU5" s="593"/>
      <c r="DV5" s="593"/>
      <c r="DW5" s="593"/>
      <c r="DX5" s="593"/>
      <c r="DY5" s="593"/>
      <c r="DZ5" s="593"/>
      <c r="EA5" s="593"/>
      <c r="EB5" s="593"/>
      <c r="EC5" s="594"/>
    </row>
    <row r="6" spans="2:143" ht="11.25" customHeight="1" x14ac:dyDescent="0.2">
      <c r="B6" s="607" t="s">
        <v>235</v>
      </c>
      <c r="C6" s="608"/>
      <c r="D6" s="608"/>
      <c r="E6" s="608"/>
      <c r="F6" s="608"/>
      <c r="G6" s="608"/>
      <c r="H6" s="608"/>
      <c r="I6" s="608"/>
      <c r="J6" s="608"/>
      <c r="K6" s="608"/>
      <c r="L6" s="608"/>
      <c r="M6" s="608"/>
      <c r="N6" s="608"/>
      <c r="O6" s="608"/>
      <c r="P6" s="608"/>
      <c r="Q6" s="609"/>
      <c r="R6" s="610">
        <v>42440</v>
      </c>
      <c r="S6" s="611"/>
      <c r="T6" s="611"/>
      <c r="U6" s="611"/>
      <c r="V6" s="611"/>
      <c r="W6" s="611"/>
      <c r="X6" s="611"/>
      <c r="Y6" s="612"/>
      <c r="Z6" s="613">
        <v>0.9</v>
      </c>
      <c r="AA6" s="613"/>
      <c r="AB6" s="613"/>
      <c r="AC6" s="613"/>
      <c r="AD6" s="614">
        <v>42440</v>
      </c>
      <c r="AE6" s="614"/>
      <c r="AF6" s="614"/>
      <c r="AG6" s="614"/>
      <c r="AH6" s="614"/>
      <c r="AI6" s="614"/>
      <c r="AJ6" s="614"/>
      <c r="AK6" s="614"/>
      <c r="AL6" s="615">
        <v>1.4</v>
      </c>
      <c r="AM6" s="616"/>
      <c r="AN6" s="616"/>
      <c r="AO6" s="617"/>
      <c r="AP6" s="607" t="s">
        <v>236</v>
      </c>
      <c r="AQ6" s="608"/>
      <c r="AR6" s="608"/>
      <c r="AS6" s="608"/>
      <c r="AT6" s="608"/>
      <c r="AU6" s="608"/>
      <c r="AV6" s="608"/>
      <c r="AW6" s="608"/>
      <c r="AX6" s="608"/>
      <c r="AY6" s="608"/>
      <c r="AZ6" s="608"/>
      <c r="BA6" s="608"/>
      <c r="BB6" s="608"/>
      <c r="BC6" s="608"/>
      <c r="BD6" s="608"/>
      <c r="BE6" s="608"/>
      <c r="BF6" s="609"/>
      <c r="BG6" s="610">
        <v>1075291</v>
      </c>
      <c r="BH6" s="611"/>
      <c r="BI6" s="611"/>
      <c r="BJ6" s="611"/>
      <c r="BK6" s="611"/>
      <c r="BL6" s="611"/>
      <c r="BM6" s="611"/>
      <c r="BN6" s="612"/>
      <c r="BO6" s="613">
        <v>100</v>
      </c>
      <c r="BP6" s="613"/>
      <c r="BQ6" s="613"/>
      <c r="BR6" s="613"/>
      <c r="BS6" s="614" t="s">
        <v>133</v>
      </c>
      <c r="BT6" s="614"/>
      <c r="BU6" s="614"/>
      <c r="BV6" s="614"/>
      <c r="BW6" s="614"/>
      <c r="BX6" s="614"/>
      <c r="BY6" s="614"/>
      <c r="BZ6" s="614"/>
      <c r="CA6" s="614"/>
      <c r="CB6" s="618"/>
      <c r="CD6" s="596" t="s">
        <v>237</v>
      </c>
      <c r="CE6" s="597"/>
      <c r="CF6" s="597"/>
      <c r="CG6" s="597"/>
      <c r="CH6" s="597"/>
      <c r="CI6" s="597"/>
      <c r="CJ6" s="597"/>
      <c r="CK6" s="597"/>
      <c r="CL6" s="597"/>
      <c r="CM6" s="597"/>
      <c r="CN6" s="597"/>
      <c r="CO6" s="597"/>
      <c r="CP6" s="597"/>
      <c r="CQ6" s="598"/>
      <c r="CR6" s="610">
        <v>66967</v>
      </c>
      <c r="CS6" s="611"/>
      <c r="CT6" s="611"/>
      <c r="CU6" s="611"/>
      <c r="CV6" s="611"/>
      <c r="CW6" s="611"/>
      <c r="CX6" s="611"/>
      <c r="CY6" s="612"/>
      <c r="CZ6" s="604">
        <v>1.4</v>
      </c>
      <c r="DA6" s="605"/>
      <c r="DB6" s="605"/>
      <c r="DC6" s="621"/>
      <c r="DD6" s="619" t="s">
        <v>238</v>
      </c>
      <c r="DE6" s="611"/>
      <c r="DF6" s="611"/>
      <c r="DG6" s="611"/>
      <c r="DH6" s="611"/>
      <c r="DI6" s="611"/>
      <c r="DJ6" s="611"/>
      <c r="DK6" s="611"/>
      <c r="DL6" s="611"/>
      <c r="DM6" s="611"/>
      <c r="DN6" s="611"/>
      <c r="DO6" s="611"/>
      <c r="DP6" s="612"/>
      <c r="DQ6" s="619">
        <v>66967</v>
      </c>
      <c r="DR6" s="611"/>
      <c r="DS6" s="611"/>
      <c r="DT6" s="611"/>
      <c r="DU6" s="611"/>
      <c r="DV6" s="611"/>
      <c r="DW6" s="611"/>
      <c r="DX6" s="611"/>
      <c r="DY6" s="611"/>
      <c r="DZ6" s="611"/>
      <c r="EA6" s="611"/>
      <c r="EB6" s="611"/>
      <c r="EC6" s="620"/>
    </row>
    <row r="7" spans="2:143" ht="11.25" customHeight="1" x14ac:dyDescent="0.2">
      <c r="B7" s="607" t="s">
        <v>239</v>
      </c>
      <c r="C7" s="608"/>
      <c r="D7" s="608"/>
      <c r="E7" s="608"/>
      <c r="F7" s="608"/>
      <c r="G7" s="608"/>
      <c r="H7" s="608"/>
      <c r="I7" s="608"/>
      <c r="J7" s="608"/>
      <c r="K7" s="608"/>
      <c r="L7" s="608"/>
      <c r="M7" s="608"/>
      <c r="N7" s="608"/>
      <c r="O7" s="608"/>
      <c r="P7" s="608"/>
      <c r="Q7" s="609"/>
      <c r="R7" s="610">
        <v>375</v>
      </c>
      <c r="S7" s="611"/>
      <c r="T7" s="611"/>
      <c r="U7" s="611"/>
      <c r="V7" s="611"/>
      <c r="W7" s="611"/>
      <c r="X7" s="611"/>
      <c r="Y7" s="612"/>
      <c r="Z7" s="613">
        <v>0</v>
      </c>
      <c r="AA7" s="613"/>
      <c r="AB7" s="613"/>
      <c r="AC7" s="613"/>
      <c r="AD7" s="614">
        <v>375</v>
      </c>
      <c r="AE7" s="614"/>
      <c r="AF7" s="614"/>
      <c r="AG7" s="614"/>
      <c r="AH7" s="614"/>
      <c r="AI7" s="614"/>
      <c r="AJ7" s="614"/>
      <c r="AK7" s="614"/>
      <c r="AL7" s="615">
        <v>0</v>
      </c>
      <c r="AM7" s="616"/>
      <c r="AN7" s="616"/>
      <c r="AO7" s="617"/>
      <c r="AP7" s="607" t="s">
        <v>240</v>
      </c>
      <c r="AQ7" s="608"/>
      <c r="AR7" s="608"/>
      <c r="AS7" s="608"/>
      <c r="AT7" s="608"/>
      <c r="AU7" s="608"/>
      <c r="AV7" s="608"/>
      <c r="AW7" s="608"/>
      <c r="AX7" s="608"/>
      <c r="AY7" s="608"/>
      <c r="AZ7" s="608"/>
      <c r="BA7" s="608"/>
      <c r="BB7" s="608"/>
      <c r="BC7" s="608"/>
      <c r="BD7" s="608"/>
      <c r="BE7" s="608"/>
      <c r="BF7" s="609"/>
      <c r="BG7" s="610">
        <v>462996</v>
      </c>
      <c r="BH7" s="611"/>
      <c r="BI7" s="611"/>
      <c r="BJ7" s="611"/>
      <c r="BK7" s="611"/>
      <c r="BL7" s="611"/>
      <c r="BM7" s="611"/>
      <c r="BN7" s="612"/>
      <c r="BO7" s="613">
        <v>43.1</v>
      </c>
      <c r="BP7" s="613"/>
      <c r="BQ7" s="613"/>
      <c r="BR7" s="613"/>
      <c r="BS7" s="614" t="s">
        <v>238</v>
      </c>
      <c r="BT7" s="614"/>
      <c r="BU7" s="614"/>
      <c r="BV7" s="614"/>
      <c r="BW7" s="614"/>
      <c r="BX7" s="614"/>
      <c r="BY7" s="614"/>
      <c r="BZ7" s="614"/>
      <c r="CA7" s="614"/>
      <c r="CB7" s="618"/>
      <c r="CD7" s="607" t="s">
        <v>241</v>
      </c>
      <c r="CE7" s="608"/>
      <c r="CF7" s="608"/>
      <c r="CG7" s="608"/>
      <c r="CH7" s="608"/>
      <c r="CI7" s="608"/>
      <c r="CJ7" s="608"/>
      <c r="CK7" s="608"/>
      <c r="CL7" s="608"/>
      <c r="CM7" s="608"/>
      <c r="CN7" s="608"/>
      <c r="CO7" s="608"/>
      <c r="CP7" s="608"/>
      <c r="CQ7" s="609"/>
      <c r="CR7" s="610">
        <v>998324</v>
      </c>
      <c r="CS7" s="611"/>
      <c r="CT7" s="611"/>
      <c r="CU7" s="611"/>
      <c r="CV7" s="611"/>
      <c r="CW7" s="611"/>
      <c r="CX7" s="611"/>
      <c r="CY7" s="612"/>
      <c r="CZ7" s="613">
        <v>21.1</v>
      </c>
      <c r="DA7" s="613"/>
      <c r="DB7" s="613"/>
      <c r="DC7" s="613"/>
      <c r="DD7" s="619">
        <v>19608</v>
      </c>
      <c r="DE7" s="611"/>
      <c r="DF7" s="611"/>
      <c r="DG7" s="611"/>
      <c r="DH7" s="611"/>
      <c r="DI7" s="611"/>
      <c r="DJ7" s="611"/>
      <c r="DK7" s="611"/>
      <c r="DL7" s="611"/>
      <c r="DM7" s="611"/>
      <c r="DN7" s="611"/>
      <c r="DO7" s="611"/>
      <c r="DP7" s="612"/>
      <c r="DQ7" s="619">
        <v>895487</v>
      </c>
      <c r="DR7" s="611"/>
      <c r="DS7" s="611"/>
      <c r="DT7" s="611"/>
      <c r="DU7" s="611"/>
      <c r="DV7" s="611"/>
      <c r="DW7" s="611"/>
      <c r="DX7" s="611"/>
      <c r="DY7" s="611"/>
      <c r="DZ7" s="611"/>
      <c r="EA7" s="611"/>
      <c r="EB7" s="611"/>
      <c r="EC7" s="620"/>
    </row>
    <row r="8" spans="2:143" ht="11.25" customHeight="1" x14ac:dyDescent="0.2">
      <c r="B8" s="607" t="s">
        <v>242</v>
      </c>
      <c r="C8" s="608"/>
      <c r="D8" s="608"/>
      <c r="E8" s="608"/>
      <c r="F8" s="608"/>
      <c r="G8" s="608"/>
      <c r="H8" s="608"/>
      <c r="I8" s="608"/>
      <c r="J8" s="608"/>
      <c r="K8" s="608"/>
      <c r="L8" s="608"/>
      <c r="M8" s="608"/>
      <c r="N8" s="608"/>
      <c r="O8" s="608"/>
      <c r="P8" s="608"/>
      <c r="Q8" s="609"/>
      <c r="R8" s="610">
        <v>5438</v>
      </c>
      <c r="S8" s="611"/>
      <c r="T8" s="611"/>
      <c r="U8" s="611"/>
      <c r="V8" s="611"/>
      <c r="W8" s="611"/>
      <c r="X8" s="611"/>
      <c r="Y8" s="612"/>
      <c r="Z8" s="613">
        <v>0.1</v>
      </c>
      <c r="AA8" s="613"/>
      <c r="AB8" s="613"/>
      <c r="AC8" s="613"/>
      <c r="AD8" s="614">
        <v>5438</v>
      </c>
      <c r="AE8" s="614"/>
      <c r="AF8" s="614"/>
      <c r="AG8" s="614"/>
      <c r="AH8" s="614"/>
      <c r="AI8" s="614"/>
      <c r="AJ8" s="614"/>
      <c r="AK8" s="614"/>
      <c r="AL8" s="615">
        <v>0.2</v>
      </c>
      <c r="AM8" s="616"/>
      <c r="AN8" s="616"/>
      <c r="AO8" s="617"/>
      <c r="AP8" s="607" t="s">
        <v>243</v>
      </c>
      <c r="AQ8" s="608"/>
      <c r="AR8" s="608"/>
      <c r="AS8" s="608"/>
      <c r="AT8" s="608"/>
      <c r="AU8" s="608"/>
      <c r="AV8" s="608"/>
      <c r="AW8" s="608"/>
      <c r="AX8" s="608"/>
      <c r="AY8" s="608"/>
      <c r="AZ8" s="608"/>
      <c r="BA8" s="608"/>
      <c r="BB8" s="608"/>
      <c r="BC8" s="608"/>
      <c r="BD8" s="608"/>
      <c r="BE8" s="608"/>
      <c r="BF8" s="609"/>
      <c r="BG8" s="610">
        <v>16937</v>
      </c>
      <c r="BH8" s="611"/>
      <c r="BI8" s="611"/>
      <c r="BJ8" s="611"/>
      <c r="BK8" s="611"/>
      <c r="BL8" s="611"/>
      <c r="BM8" s="611"/>
      <c r="BN8" s="612"/>
      <c r="BO8" s="613">
        <v>1.6</v>
      </c>
      <c r="BP8" s="613"/>
      <c r="BQ8" s="613"/>
      <c r="BR8" s="613"/>
      <c r="BS8" s="614" t="s">
        <v>133</v>
      </c>
      <c r="BT8" s="614"/>
      <c r="BU8" s="614"/>
      <c r="BV8" s="614"/>
      <c r="BW8" s="614"/>
      <c r="BX8" s="614"/>
      <c r="BY8" s="614"/>
      <c r="BZ8" s="614"/>
      <c r="CA8" s="614"/>
      <c r="CB8" s="618"/>
      <c r="CD8" s="607" t="s">
        <v>244</v>
      </c>
      <c r="CE8" s="608"/>
      <c r="CF8" s="608"/>
      <c r="CG8" s="608"/>
      <c r="CH8" s="608"/>
      <c r="CI8" s="608"/>
      <c r="CJ8" s="608"/>
      <c r="CK8" s="608"/>
      <c r="CL8" s="608"/>
      <c r="CM8" s="608"/>
      <c r="CN8" s="608"/>
      <c r="CO8" s="608"/>
      <c r="CP8" s="608"/>
      <c r="CQ8" s="609"/>
      <c r="CR8" s="610">
        <v>1425167</v>
      </c>
      <c r="CS8" s="611"/>
      <c r="CT8" s="611"/>
      <c r="CU8" s="611"/>
      <c r="CV8" s="611"/>
      <c r="CW8" s="611"/>
      <c r="CX8" s="611"/>
      <c r="CY8" s="612"/>
      <c r="CZ8" s="613">
        <v>30.2</v>
      </c>
      <c r="DA8" s="613"/>
      <c r="DB8" s="613"/>
      <c r="DC8" s="613"/>
      <c r="DD8" s="619">
        <v>3086</v>
      </c>
      <c r="DE8" s="611"/>
      <c r="DF8" s="611"/>
      <c r="DG8" s="611"/>
      <c r="DH8" s="611"/>
      <c r="DI8" s="611"/>
      <c r="DJ8" s="611"/>
      <c r="DK8" s="611"/>
      <c r="DL8" s="611"/>
      <c r="DM8" s="611"/>
      <c r="DN8" s="611"/>
      <c r="DO8" s="611"/>
      <c r="DP8" s="612"/>
      <c r="DQ8" s="619">
        <v>761404</v>
      </c>
      <c r="DR8" s="611"/>
      <c r="DS8" s="611"/>
      <c r="DT8" s="611"/>
      <c r="DU8" s="611"/>
      <c r="DV8" s="611"/>
      <c r="DW8" s="611"/>
      <c r="DX8" s="611"/>
      <c r="DY8" s="611"/>
      <c r="DZ8" s="611"/>
      <c r="EA8" s="611"/>
      <c r="EB8" s="611"/>
      <c r="EC8" s="620"/>
    </row>
    <row r="9" spans="2:143" ht="11.25" customHeight="1" x14ac:dyDescent="0.2">
      <c r="B9" s="607" t="s">
        <v>245</v>
      </c>
      <c r="C9" s="608"/>
      <c r="D9" s="608"/>
      <c r="E9" s="608"/>
      <c r="F9" s="608"/>
      <c r="G9" s="608"/>
      <c r="H9" s="608"/>
      <c r="I9" s="608"/>
      <c r="J9" s="608"/>
      <c r="K9" s="608"/>
      <c r="L9" s="608"/>
      <c r="M9" s="608"/>
      <c r="N9" s="608"/>
      <c r="O9" s="608"/>
      <c r="P9" s="608"/>
      <c r="Q9" s="609"/>
      <c r="R9" s="610">
        <v>4237</v>
      </c>
      <c r="S9" s="611"/>
      <c r="T9" s="611"/>
      <c r="U9" s="611"/>
      <c r="V9" s="611"/>
      <c r="W9" s="611"/>
      <c r="X9" s="611"/>
      <c r="Y9" s="612"/>
      <c r="Z9" s="613">
        <v>0.1</v>
      </c>
      <c r="AA9" s="613"/>
      <c r="AB9" s="613"/>
      <c r="AC9" s="613"/>
      <c r="AD9" s="614">
        <v>4237</v>
      </c>
      <c r="AE9" s="614"/>
      <c r="AF9" s="614"/>
      <c r="AG9" s="614"/>
      <c r="AH9" s="614"/>
      <c r="AI9" s="614"/>
      <c r="AJ9" s="614"/>
      <c r="AK9" s="614"/>
      <c r="AL9" s="615">
        <v>0.1</v>
      </c>
      <c r="AM9" s="616"/>
      <c r="AN9" s="616"/>
      <c r="AO9" s="617"/>
      <c r="AP9" s="607" t="s">
        <v>246</v>
      </c>
      <c r="AQ9" s="608"/>
      <c r="AR9" s="608"/>
      <c r="AS9" s="608"/>
      <c r="AT9" s="608"/>
      <c r="AU9" s="608"/>
      <c r="AV9" s="608"/>
      <c r="AW9" s="608"/>
      <c r="AX9" s="608"/>
      <c r="AY9" s="608"/>
      <c r="AZ9" s="608"/>
      <c r="BA9" s="608"/>
      <c r="BB9" s="608"/>
      <c r="BC9" s="608"/>
      <c r="BD9" s="608"/>
      <c r="BE9" s="608"/>
      <c r="BF9" s="609"/>
      <c r="BG9" s="610">
        <v>391804</v>
      </c>
      <c r="BH9" s="611"/>
      <c r="BI9" s="611"/>
      <c r="BJ9" s="611"/>
      <c r="BK9" s="611"/>
      <c r="BL9" s="611"/>
      <c r="BM9" s="611"/>
      <c r="BN9" s="612"/>
      <c r="BO9" s="613">
        <v>36.4</v>
      </c>
      <c r="BP9" s="613"/>
      <c r="BQ9" s="613"/>
      <c r="BR9" s="613"/>
      <c r="BS9" s="614" t="s">
        <v>238</v>
      </c>
      <c r="BT9" s="614"/>
      <c r="BU9" s="614"/>
      <c r="BV9" s="614"/>
      <c r="BW9" s="614"/>
      <c r="BX9" s="614"/>
      <c r="BY9" s="614"/>
      <c r="BZ9" s="614"/>
      <c r="CA9" s="614"/>
      <c r="CB9" s="618"/>
      <c r="CD9" s="607" t="s">
        <v>247</v>
      </c>
      <c r="CE9" s="608"/>
      <c r="CF9" s="608"/>
      <c r="CG9" s="608"/>
      <c r="CH9" s="608"/>
      <c r="CI9" s="608"/>
      <c r="CJ9" s="608"/>
      <c r="CK9" s="608"/>
      <c r="CL9" s="608"/>
      <c r="CM9" s="608"/>
      <c r="CN9" s="608"/>
      <c r="CO9" s="608"/>
      <c r="CP9" s="608"/>
      <c r="CQ9" s="609"/>
      <c r="CR9" s="610">
        <v>425280</v>
      </c>
      <c r="CS9" s="611"/>
      <c r="CT9" s="611"/>
      <c r="CU9" s="611"/>
      <c r="CV9" s="611"/>
      <c r="CW9" s="611"/>
      <c r="CX9" s="611"/>
      <c r="CY9" s="612"/>
      <c r="CZ9" s="613">
        <v>9</v>
      </c>
      <c r="DA9" s="613"/>
      <c r="DB9" s="613"/>
      <c r="DC9" s="613"/>
      <c r="DD9" s="619">
        <v>154</v>
      </c>
      <c r="DE9" s="611"/>
      <c r="DF9" s="611"/>
      <c r="DG9" s="611"/>
      <c r="DH9" s="611"/>
      <c r="DI9" s="611"/>
      <c r="DJ9" s="611"/>
      <c r="DK9" s="611"/>
      <c r="DL9" s="611"/>
      <c r="DM9" s="611"/>
      <c r="DN9" s="611"/>
      <c r="DO9" s="611"/>
      <c r="DP9" s="612"/>
      <c r="DQ9" s="619">
        <v>303280</v>
      </c>
      <c r="DR9" s="611"/>
      <c r="DS9" s="611"/>
      <c r="DT9" s="611"/>
      <c r="DU9" s="611"/>
      <c r="DV9" s="611"/>
      <c r="DW9" s="611"/>
      <c r="DX9" s="611"/>
      <c r="DY9" s="611"/>
      <c r="DZ9" s="611"/>
      <c r="EA9" s="611"/>
      <c r="EB9" s="611"/>
      <c r="EC9" s="620"/>
    </row>
    <row r="10" spans="2:143" ht="11.25" customHeight="1" x14ac:dyDescent="0.2">
      <c r="B10" s="607" t="s">
        <v>248</v>
      </c>
      <c r="C10" s="608"/>
      <c r="D10" s="608"/>
      <c r="E10" s="608"/>
      <c r="F10" s="608"/>
      <c r="G10" s="608"/>
      <c r="H10" s="608"/>
      <c r="I10" s="608"/>
      <c r="J10" s="608"/>
      <c r="K10" s="608"/>
      <c r="L10" s="608"/>
      <c r="M10" s="608"/>
      <c r="N10" s="608"/>
      <c r="O10" s="608"/>
      <c r="P10" s="608"/>
      <c r="Q10" s="609"/>
      <c r="R10" s="610" t="s">
        <v>238</v>
      </c>
      <c r="S10" s="611"/>
      <c r="T10" s="611"/>
      <c r="U10" s="611"/>
      <c r="V10" s="611"/>
      <c r="W10" s="611"/>
      <c r="X10" s="611"/>
      <c r="Y10" s="612"/>
      <c r="Z10" s="613" t="s">
        <v>133</v>
      </c>
      <c r="AA10" s="613"/>
      <c r="AB10" s="613"/>
      <c r="AC10" s="613"/>
      <c r="AD10" s="614" t="s">
        <v>238</v>
      </c>
      <c r="AE10" s="614"/>
      <c r="AF10" s="614"/>
      <c r="AG10" s="614"/>
      <c r="AH10" s="614"/>
      <c r="AI10" s="614"/>
      <c r="AJ10" s="614"/>
      <c r="AK10" s="614"/>
      <c r="AL10" s="615" t="s">
        <v>149</v>
      </c>
      <c r="AM10" s="616"/>
      <c r="AN10" s="616"/>
      <c r="AO10" s="617"/>
      <c r="AP10" s="607" t="s">
        <v>249</v>
      </c>
      <c r="AQ10" s="608"/>
      <c r="AR10" s="608"/>
      <c r="AS10" s="608"/>
      <c r="AT10" s="608"/>
      <c r="AU10" s="608"/>
      <c r="AV10" s="608"/>
      <c r="AW10" s="608"/>
      <c r="AX10" s="608"/>
      <c r="AY10" s="608"/>
      <c r="AZ10" s="608"/>
      <c r="BA10" s="608"/>
      <c r="BB10" s="608"/>
      <c r="BC10" s="608"/>
      <c r="BD10" s="608"/>
      <c r="BE10" s="608"/>
      <c r="BF10" s="609"/>
      <c r="BG10" s="610">
        <v>29597</v>
      </c>
      <c r="BH10" s="611"/>
      <c r="BI10" s="611"/>
      <c r="BJ10" s="611"/>
      <c r="BK10" s="611"/>
      <c r="BL10" s="611"/>
      <c r="BM10" s="611"/>
      <c r="BN10" s="612"/>
      <c r="BO10" s="613">
        <v>2.8</v>
      </c>
      <c r="BP10" s="613"/>
      <c r="BQ10" s="613"/>
      <c r="BR10" s="613"/>
      <c r="BS10" s="614" t="s">
        <v>133</v>
      </c>
      <c r="BT10" s="614"/>
      <c r="BU10" s="614"/>
      <c r="BV10" s="614"/>
      <c r="BW10" s="614"/>
      <c r="BX10" s="614"/>
      <c r="BY10" s="614"/>
      <c r="BZ10" s="614"/>
      <c r="CA10" s="614"/>
      <c r="CB10" s="618"/>
      <c r="CD10" s="607" t="s">
        <v>250</v>
      </c>
      <c r="CE10" s="608"/>
      <c r="CF10" s="608"/>
      <c r="CG10" s="608"/>
      <c r="CH10" s="608"/>
      <c r="CI10" s="608"/>
      <c r="CJ10" s="608"/>
      <c r="CK10" s="608"/>
      <c r="CL10" s="608"/>
      <c r="CM10" s="608"/>
      <c r="CN10" s="608"/>
      <c r="CO10" s="608"/>
      <c r="CP10" s="608"/>
      <c r="CQ10" s="609"/>
      <c r="CR10" s="610">
        <v>45980</v>
      </c>
      <c r="CS10" s="611"/>
      <c r="CT10" s="611"/>
      <c r="CU10" s="611"/>
      <c r="CV10" s="611"/>
      <c r="CW10" s="611"/>
      <c r="CX10" s="611"/>
      <c r="CY10" s="612"/>
      <c r="CZ10" s="613">
        <v>1</v>
      </c>
      <c r="DA10" s="613"/>
      <c r="DB10" s="613"/>
      <c r="DC10" s="613"/>
      <c r="DD10" s="619">
        <v>3026</v>
      </c>
      <c r="DE10" s="611"/>
      <c r="DF10" s="611"/>
      <c r="DG10" s="611"/>
      <c r="DH10" s="611"/>
      <c r="DI10" s="611"/>
      <c r="DJ10" s="611"/>
      <c r="DK10" s="611"/>
      <c r="DL10" s="611"/>
      <c r="DM10" s="611"/>
      <c r="DN10" s="611"/>
      <c r="DO10" s="611"/>
      <c r="DP10" s="612"/>
      <c r="DQ10" s="619">
        <v>43357</v>
      </c>
      <c r="DR10" s="611"/>
      <c r="DS10" s="611"/>
      <c r="DT10" s="611"/>
      <c r="DU10" s="611"/>
      <c r="DV10" s="611"/>
      <c r="DW10" s="611"/>
      <c r="DX10" s="611"/>
      <c r="DY10" s="611"/>
      <c r="DZ10" s="611"/>
      <c r="EA10" s="611"/>
      <c r="EB10" s="611"/>
      <c r="EC10" s="620"/>
    </row>
    <row r="11" spans="2:143" ht="11.25" customHeight="1" x14ac:dyDescent="0.2">
      <c r="B11" s="607" t="s">
        <v>251</v>
      </c>
      <c r="C11" s="608"/>
      <c r="D11" s="608"/>
      <c r="E11" s="608"/>
      <c r="F11" s="608"/>
      <c r="G11" s="608"/>
      <c r="H11" s="608"/>
      <c r="I11" s="608"/>
      <c r="J11" s="608"/>
      <c r="K11" s="608"/>
      <c r="L11" s="608"/>
      <c r="M11" s="608"/>
      <c r="N11" s="608"/>
      <c r="O11" s="608"/>
      <c r="P11" s="608"/>
      <c r="Q11" s="609"/>
      <c r="R11" s="610">
        <v>231418</v>
      </c>
      <c r="S11" s="611"/>
      <c r="T11" s="611"/>
      <c r="U11" s="611"/>
      <c r="V11" s="611"/>
      <c r="W11" s="611"/>
      <c r="X11" s="611"/>
      <c r="Y11" s="612"/>
      <c r="Z11" s="615">
        <v>4.8</v>
      </c>
      <c r="AA11" s="616"/>
      <c r="AB11" s="616"/>
      <c r="AC11" s="622"/>
      <c r="AD11" s="619">
        <v>231418</v>
      </c>
      <c r="AE11" s="611"/>
      <c r="AF11" s="611"/>
      <c r="AG11" s="611"/>
      <c r="AH11" s="611"/>
      <c r="AI11" s="611"/>
      <c r="AJ11" s="611"/>
      <c r="AK11" s="612"/>
      <c r="AL11" s="615">
        <v>7.4</v>
      </c>
      <c r="AM11" s="616"/>
      <c r="AN11" s="616"/>
      <c r="AO11" s="617"/>
      <c r="AP11" s="607" t="s">
        <v>252</v>
      </c>
      <c r="AQ11" s="608"/>
      <c r="AR11" s="608"/>
      <c r="AS11" s="608"/>
      <c r="AT11" s="608"/>
      <c r="AU11" s="608"/>
      <c r="AV11" s="608"/>
      <c r="AW11" s="608"/>
      <c r="AX11" s="608"/>
      <c r="AY11" s="608"/>
      <c r="AZ11" s="608"/>
      <c r="BA11" s="608"/>
      <c r="BB11" s="608"/>
      <c r="BC11" s="608"/>
      <c r="BD11" s="608"/>
      <c r="BE11" s="608"/>
      <c r="BF11" s="609"/>
      <c r="BG11" s="610">
        <v>24658</v>
      </c>
      <c r="BH11" s="611"/>
      <c r="BI11" s="611"/>
      <c r="BJ11" s="611"/>
      <c r="BK11" s="611"/>
      <c r="BL11" s="611"/>
      <c r="BM11" s="611"/>
      <c r="BN11" s="612"/>
      <c r="BO11" s="613">
        <v>2.2999999999999998</v>
      </c>
      <c r="BP11" s="613"/>
      <c r="BQ11" s="613"/>
      <c r="BR11" s="613"/>
      <c r="BS11" s="614" t="s">
        <v>149</v>
      </c>
      <c r="BT11" s="614"/>
      <c r="BU11" s="614"/>
      <c r="BV11" s="614"/>
      <c r="BW11" s="614"/>
      <c r="BX11" s="614"/>
      <c r="BY11" s="614"/>
      <c r="BZ11" s="614"/>
      <c r="CA11" s="614"/>
      <c r="CB11" s="618"/>
      <c r="CD11" s="607" t="s">
        <v>253</v>
      </c>
      <c r="CE11" s="608"/>
      <c r="CF11" s="608"/>
      <c r="CG11" s="608"/>
      <c r="CH11" s="608"/>
      <c r="CI11" s="608"/>
      <c r="CJ11" s="608"/>
      <c r="CK11" s="608"/>
      <c r="CL11" s="608"/>
      <c r="CM11" s="608"/>
      <c r="CN11" s="608"/>
      <c r="CO11" s="608"/>
      <c r="CP11" s="608"/>
      <c r="CQ11" s="609"/>
      <c r="CR11" s="610">
        <v>86515</v>
      </c>
      <c r="CS11" s="611"/>
      <c r="CT11" s="611"/>
      <c r="CU11" s="611"/>
      <c r="CV11" s="611"/>
      <c r="CW11" s="611"/>
      <c r="CX11" s="611"/>
      <c r="CY11" s="612"/>
      <c r="CZ11" s="613">
        <v>1.8</v>
      </c>
      <c r="DA11" s="613"/>
      <c r="DB11" s="613"/>
      <c r="DC11" s="613"/>
      <c r="DD11" s="619">
        <v>21758</v>
      </c>
      <c r="DE11" s="611"/>
      <c r="DF11" s="611"/>
      <c r="DG11" s="611"/>
      <c r="DH11" s="611"/>
      <c r="DI11" s="611"/>
      <c r="DJ11" s="611"/>
      <c r="DK11" s="611"/>
      <c r="DL11" s="611"/>
      <c r="DM11" s="611"/>
      <c r="DN11" s="611"/>
      <c r="DO11" s="611"/>
      <c r="DP11" s="612"/>
      <c r="DQ11" s="619">
        <v>63924</v>
      </c>
      <c r="DR11" s="611"/>
      <c r="DS11" s="611"/>
      <c r="DT11" s="611"/>
      <c r="DU11" s="611"/>
      <c r="DV11" s="611"/>
      <c r="DW11" s="611"/>
      <c r="DX11" s="611"/>
      <c r="DY11" s="611"/>
      <c r="DZ11" s="611"/>
      <c r="EA11" s="611"/>
      <c r="EB11" s="611"/>
      <c r="EC11" s="620"/>
    </row>
    <row r="12" spans="2:143" ht="11.25" customHeight="1" x14ac:dyDescent="0.2">
      <c r="B12" s="607" t="s">
        <v>254</v>
      </c>
      <c r="C12" s="608"/>
      <c r="D12" s="608"/>
      <c r="E12" s="608"/>
      <c r="F12" s="608"/>
      <c r="G12" s="608"/>
      <c r="H12" s="608"/>
      <c r="I12" s="608"/>
      <c r="J12" s="608"/>
      <c r="K12" s="608"/>
      <c r="L12" s="608"/>
      <c r="M12" s="608"/>
      <c r="N12" s="608"/>
      <c r="O12" s="608"/>
      <c r="P12" s="608"/>
      <c r="Q12" s="609"/>
      <c r="R12" s="610">
        <v>15845</v>
      </c>
      <c r="S12" s="611"/>
      <c r="T12" s="611"/>
      <c r="U12" s="611"/>
      <c r="V12" s="611"/>
      <c r="W12" s="611"/>
      <c r="X12" s="611"/>
      <c r="Y12" s="612"/>
      <c r="Z12" s="613">
        <v>0.3</v>
      </c>
      <c r="AA12" s="613"/>
      <c r="AB12" s="613"/>
      <c r="AC12" s="613"/>
      <c r="AD12" s="614">
        <v>15845</v>
      </c>
      <c r="AE12" s="614"/>
      <c r="AF12" s="614"/>
      <c r="AG12" s="614"/>
      <c r="AH12" s="614"/>
      <c r="AI12" s="614"/>
      <c r="AJ12" s="614"/>
      <c r="AK12" s="614"/>
      <c r="AL12" s="615">
        <v>0.5</v>
      </c>
      <c r="AM12" s="616"/>
      <c r="AN12" s="616"/>
      <c r="AO12" s="617"/>
      <c r="AP12" s="607" t="s">
        <v>255</v>
      </c>
      <c r="AQ12" s="608"/>
      <c r="AR12" s="608"/>
      <c r="AS12" s="608"/>
      <c r="AT12" s="608"/>
      <c r="AU12" s="608"/>
      <c r="AV12" s="608"/>
      <c r="AW12" s="608"/>
      <c r="AX12" s="608"/>
      <c r="AY12" s="608"/>
      <c r="AZ12" s="608"/>
      <c r="BA12" s="608"/>
      <c r="BB12" s="608"/>
      <c r="BC12" s="608"/>
      <c r="BD12" s="608"/>
      <c r="BE12" s="608"/>
      <c r="BF12" s="609"/>
      <c r="BG12" s="610">
        <v>513615</v>
      </c>
      <c r="BH12" s="611"/>
      <c r="BI12" s="611"/>
      <c r="BJ12" s="611"/>
      <c r="BK12" s="611"/>
      <c r="BL12" s="611"/>
      <c r="BM12" s="611"/>
      <c r="BN12" s="612"/>
      <c r="BO12" s="613">
        <v>47.8</v>
      </c>
      <c r="BP12" s="613"/>
      <c r="BQ12" s="613"/>
      <c r="BR12" s="613"/>
      <c r="BS12" s="614" t="s">
        <v>133</v>
      </c>
      <c r="BT12" s="614"/>
      <c r="BU12" s="614"/>
      <c r="BV12" s="614"/>
      <c r="BW12" s="614"/>
      <c r="BX12" s="614"/>
      <c r="BY12" s="614"/>
      <c r="BZ12" s="614"/>
      <c r="CA12" s="614"/>
      <c r="CB12" s="618"/>
      <c r="CD12" s="607" t="s">
        <v>256</v>
      </c>
      <c r="CE12" s="608"/>
      <c r="CF12" s="608"/>
      <c r="CG12" s="608"/>
      <c r="CH12" s="608"/>
      <c r="CI12" s="608"/>
      <c r="CJ12" s="608"/>
      <c r="CK12" s="608"/>
      <c r="CL12" s="608"/>
      <c r="CM12" s="608"/>
      <c r="CN12" s="608"/>
      <c r="CO12" s="608"/>
      <c r="CP12" s="608"/>
      <c r="CQ12" s="609"/>
      <c r="CR12" s="610">
        <v>136136</v>
      </c>
      <c r="CS12" s="611"/>
      <c r="CT12" s="611"/>
      <c r="CU12" s="611"/>
      <c r="CV12" s="611"/>
      <c r="CW12" s="611"/>
      <c r="CX12" s="611"/>
      <c r="CY12" s="612"/>
      <c r="CZ12" s="613">
        <v>2.9</v>
      </c>
      <c r="DA12" s="613"/>
      <c r="DB12" s="613"/>
      <c r="DC12" s="613"/>
      <c r="DD12" s="619" t="s">
        <v>149</v>
      </c>
      <c r="DE12" s="611"/>
      <c r="DF12" s="611"/>
      <c r="DG12" s="611"/>
      <c r="DH12" s="611"/>
      <c r="DI12" s="611"/>
      <c r="DJ12" s="611"/>
      <c r="DK12" s="611"/>
      <c r="DL12" s="611"/>
      <c r="DM12" s="611"/>
      <c r="DN12" s="611"/>
      <c r="DO12" s="611"/>
      <c r="DP12" s="612"/>
      <c r="DQ12" s="619">
        <v>112490</v>
      </c>
      <c r="DR12" s="611"/>
      <c r="DS12" s="611"/>
      <c r="DT12" s="611"/>
      <c r="DU12" s="611"/>
      <c r="DV12" s="611"/>
      <c r="DW12" s="611"/>
      <c r="DX12" s="611"/>
      <c r="DY12" s="611"/>
      <c r="DZ12" s="611"/>
      <c r="EA12" s="611"/>
      <c r="EB12" s="611"/>
      <c r="EC12" s="620"/>
    </row>
    <row r="13" spans="2:143" ht="11.25" customHeight="1" x14ac:dyDescent="0.2">
      <c r="B13" s="607" t="s">
        <v>257</v>
      </c>
      <c r="C13" s="608"/>
      <c r="D13" s="608"/>
      <c r="E13" s="608"/>
      <c r="F13" s="608"/>
      <c r="G13" s="608"/>
      <c r="H13" s="608"/>
      <c r="I13" s="608"/>
      <c r="J13" s="608"/>
      <c r="K13" s="608"/>
      <c r="L13" s="608"/>
      <c r="M13" s="608"/>
      <c r="N13" s="608"/>
      <c r="O13" s="608"/>
      <c r="P13" s="608"/>
      <c r="Q13" s="609"/>
      <c r="R13" s="610" t="s">
        <v>149</v>
      </c>
      <c r="S13" s="611"/>
      <c r="T13" s="611"/>
      <c r="U13" s="611"/>
      <c r="V13" s="611"/>
      <c r="W13" s="611"/>
      <c r="X13" s="611"/>
      <c r="Y13" s="612"/>
      <c r="Z13" s="613" t="s">
        <v>149</v>
      </c>
      <c r="AA13" s="613"/>
      <c r="AB13" s="613"/>
      <c r="AC13" s="613"/>
      <c r="AD13" s="614" t="s">
        <v>133</v>
      </c>
      <c r="AE13" s="614"/>
      <c r="AF13" s="614"/>
      <c r="AG13" s="614"/>
      <c r="AH13" s="614"/>
      <c r="AI13" s="614"/>
      <c r="AJ13" s="614"/>
      <c r="AK13" s="614"/>
      <c r="AL13" s="615" t="s">
        <v>238</v>
      </c>
      <c r="AM13" s="616"/>
      <c r="AN13" s="616"/>
      <c r="AO13" s="617"/>
      <c r="AP13" s="607" t="s">
        <v>258</v>
      </c>
      <c r="AQ13" s="608"/>
      <c r="AR13" s="608"/>
      <c r="AS13" s="608"/>
      <c r="AT13" s="608"/>
      <c r="AU13" s="608"/>
      <c r="AV13" s="608"/>
      <c r="AW13" s="608"/>
      <c r="AX13" s="608"/>
      <c r="AY13" s="608"/>
      <c r="AZ13" s="608"/>
      <c r="BA13" s="608"/>
      <c r="BB13" s="608"/>
      <c r="BC13" s="608"/>
      <c r="BD13" s="608"/>
      <c r="BE13" s="608"/>
      <c r="BF13" s="609"/>
      <c r="BG13" s="610">
        <v>513168</v>
      </c>
      <c r="BH13" s="611"/>
      <c r="BI13" s="611"/>
      <c r="BJ13" s="611"/>
      <c r="BK13" s="611"/>
      <c r="BL13" s="611"/>
      <c r="BM13" s="611"/>
      <c r="BN13" s="612"/>
      <c r="BO13" s="613">
        <v>47.7</v>
      </c>
      <c r="BP13" s="613"/>
      <c r="BQ13" s="613"/>
      <c r="BR13" s="613"/>
      <c r="BS13" s="614" t="s">
        <v>133</v>
      </c>
      <c r="BT13" s="614"/>
      <c r="BU13" s="614"/>
      <c r="BV13" s="614"/>
      <c r="BW13" s="614"/>
      <c r="BX13" s="614"/>
      <c r="BY13" s="614"/>
      <c r="BZ13" s="614"/>
      <c r="CA13" s="614"/>
      <c r="CB13" s="618"/>
      <c r="CD13" s="607" t="s">
        <v>259</v>
      </c>
      <c r="CE13" s="608"/>
      <c r="CF13" s="608"/>
      <c r="CG13" s="608"/>
      <c r="CH13" s="608"/>
      <c r="CI13" s="608"/>
      <c r="CJ13" s="608"/>
      <c r="CK13" s="608"/>
      <c r="CL13" s="608"/>
      <c r="CM13" s="608"/>
      <c r="CN13" s="608"/>
      <c r="CO13" s="608"/>
      <c r="CP13" s="608"/>
      <c r="CQ13" s="609"/>
      <c r="CR13" s="610">
        <v>436177</v>
      </c>
      <c r="CS13" s="611"/>
      <c r="CT13" s="611"/>
      <c r="CU13" s="611"/>
      <c r="CV13" s="611"/>
      <c r="CW13" s="611"/>
      <c r="CX13" s="611"/>
      <c r="CY13" s="612"/>
      <c r="CZ13" s="613">
        <v>9.1999999999999993</v>
      </c>
      <c r="DA13" s="613"/>
      <c r="DB13" s="613"/>
      <c r="DC13" s="613"/>
      <c r="DD13" s="619">
        <v>126403</v>
      </c>
      <c r="DE13" s="611"/>
      <c r="DF13" s="611"/>
      <c r="DG13" s="611"/>
      <c r="DH13" s="611"/>
      <c r="DI13" s="611"/>
      <c r="DJ13" s="611"/>
      <c r="DK13" s="611"/>
      <c r="DL13" s="611"/>
      <c r="DM13" s="611"/>
      <c r="DN13" s="611"/>
      <c r="DO13" s="611"/>
      <c r="DP13" s="612"/>
      <c r="DQ13" s="619">
        <v>337808</v>
      </c>
      <c r="DR13" s="611"/>
      <c r="DS13" s="611"/>
      <c r="DT13" s="611"/>
      <c r="DU13" s="611"/>
      <c r="DV13" s="611"/>
      <c r="DW13" s="611"/>
      <c r="DX13" s="611"/>
      <c r="DY13" s="611"/>
      <c r="DZ13" s="611"/>
      <c r="EA13" s="611"/>
      <c r="EB13" s="611"/>
      <c r="EC13" s="620"/>
    </row>
    <row r="14" spans="2:143" ht="11.25" customHeight="1" x14ac:dyDescent="0.2">
      <c r="B14" s="607" t="s">
        <v>260</v>
      </c>
      <c r="C14" s="608"/>
      <c r="D14" s="608"/>
      <c r="E14" s="608"/>
      <c r="F14" s="608"/>
      <c r="G14" s="608"/>
      <c r="H14" s="608"/>
      <c r="I14" s="608"/>
      <c r="J14" s="608"/>
      <c r="K14" s="608"/>
      <c r="L14" s="608"/>
      <c r="M14" s="608"/>
      <c r="N14" s="608"/>
      <c r="O14" s="608"/>
      <c r="P14" s="608"/>
      <c r="Q14" s="609"/>
      <c r="R14" s="610">
        <v>92</v>
      </c>
      <c r="S14" s="611"/>
      <c r="T14" s="611"/>
      <c r="U14" s="611"/>
      <c r="V14" s="611"/>
      <c r="W14" s="611"/>
      <c r="X14" s="611"/>
      <c r="Y14" s="612"/>
      <c r="Z14" s="613">
        <v>0</v>
      </c>
      <c r="AA14" s="613"/>
      <c r="AB14" s="613"/>
      <c r="AC14" s="613"/>
      <c r="AD14" s="614">
        <v>92</v>
      </c>
      <c r="AE14" s="614"/>
      <c r="AF14" s="614"/>
      <c r="AG14" s="614"/>
      <c r="AH14" s="614"/>
      <c r="AI14" s="614"/>
      <c r="AJ14" s="614"/>
      <c r="AK14" s="614"/>
      <c r="AL14" s="615">
        <v>0</v>
      </c>
      <c r="AM14" s="616"/>
      <c r="AN14" s="616"/>
      <c r="AO14" s="617"/>
      <c r="AP14" s="607" t="s">
        <v>261</v>
      </c>
      <c r="AQ14" s="608"/>
      <c r="AR14" s="608"/>
      <c r="AS14" s="608"/>
      <c r="AT14" s="608"/>
      <c r="AU14" s="608"/>
      <c r="AV14" s="608"/>
      <c r="AW14" s="608"/>
      <c r="AX14" s="608"/>
      <c r="AY14" s="608"/>
      <c r="AZ14" s="608"/>
      <c r="BA14" s="608"/>
      <c r="BB14" s="608"/>
      <c r="BC14" s="608"/>
      <c r="BD14" s="608"/>
      <c r="BE14" s="608"/>
      <c r="BF14" s="609"/>
      <c r="BG14" s="610">
        <v>42663</v>
      </c>
      <c r="BH14" s="611"/>
      <c r="BI14" s="611"/>
      <c r="BJ14" s="611"/>
      <c r="BK14" s="611"/>
      <c r="BL14" s="611"/>
      <c r="BM14" s="611"/>
      <c r="BN14" s="612"/>
      <c r="BO14" s="613">
        <v>4</v>
      </c>
      <c r="BP14" s="613"/>
      <c r="BQ14" s="613"/>
      <c r="BR14" s="613"/>
      <c r="BS14" s="614" t="s">
        <v>133</v>
      </c>
      <c r="BT14" s="614"/>
      <c r="BU14" s="614"/>
      <c r="BV14" s="614"/>
      <c r="BW14" s="614"/>
      <c r="BX14" s="614"/>
      <c r="BY14" s="614"/>
      <c r="BZ14" s="614"/>
      <c r="CA14" s="614"/>
      <c r="CB14" s="618"/>
      <c r="CD14" s="607" t="s">
        <v>262</v>
      </c>
      <c r="CE14" s="608"/>
      <c r="CF14" s="608"/>
      <c r="CG14" s="608"/>
      <c r="CH14" s="608"/>
      <c r="CI14" s="608"/>
      <c r="CJ14" s="608"/>
      <c r="CK14" s="608"/>
      <c r="CL14" s="608"/>
      <c r="CM14" s="608"/>
      <c r="CN14" s="608"/>
      <c r="CO14" s="608"/>
      <c r="CP14" s="608"/>
      <c r="CQ14" s="609"/>
      <c r="CR14" s="610">
        <v>246873</v>
      </c>
      <c r="CS14" s="611"/>
      <c r="CT14" s="611"/>
      <c r="CU14" s="611"/>
      <c r="CV14" s="611"/>
      <c r="CW14" s="611"/>
      <c r="CX14" s="611"/>
      <c r="CY14" s="612"/>
      <c r="CZ14" s="613">
        <v>5.2</v>
      </c>
      <c r="DA14" s="613"/>
      <c r="DB14" s="613"/>
      <c r="DC14" s="613"/>
      <c r="DD14" s="619">
        <v>6176</v>
      </c>
      <c r="DE14" s="611"/>
      <c r="DF14" s="611"/>
      <c r="DG14" s="611"/>
      <c r="DH14" s="611"/>
      <c r="DI14" s="611"/>
      <c r="DJ14" s="611"/>
      <c r="DK14" s="611"/>
      <c r="DL14" s="611"/>
      <c r="DM14" s="611"/>
      <c r="DN14" s="611"/>
      <c r="DO14" s="611"/>
      <c r="DP14" s="612"/>
      <c r="DQ14" s="619">
        <v>242136</v>
      </c>
      <c r="DR14" s="611"/>
      <c r="DS14" s="611"/>
      <c r="DT14" s="611"/>
      <c r="DU14" s="611"/>
      <c r="DV14" s="611"/>
      <c r="DW14" s="611"/>
      <c r="DX14" s="611"/>
      <c r="DY14" s="611"/>
      <c r="DZ14" s="611"/>
      <c r="EA14" s="611"/>
      <c r="EB14" s="611"/>
      <c r="EC14" s="620"/>
    </row>
    <row r="15" spans="2:143" ht="11.25" customHeight="1" x14ac:dyDescent="0.2">
      <c r="B15" s="607" t="s">
        <v>263</v>
      </c>
      <c r="C15" s="608"/>
      <c r="D15" s="608"/>
      <c r="E15" s="608"/>
      <c r="F15" s="608"/>
      <c r="G15" s="608"/>
      <c r="H15" s="608"/>
      <c r="I15" s="608"/>
      <c r="J15" s="608"/>
      <c r="K15" s="608"/>
      <c r="L15" s="608"/>
      <c r="M15" s="608"/>
      <c r="N15" s="608"/>
      <c r="O15" s="608"/>
      <c r="P15" s="608"/>
      <c r="Q15" s="609"/>
      <c r="R15" s="610" t="s">
        <v>238</v>
      </c>
      <c r="S15" s="611"/>
      <c r="T15" s="611"/>
      <c r="U15" s="611"/>
      <c r="V15" s="611"/>
      <c r="W15" s="611"/>
      <c r="X15" s="611"/>
      <c r="Y15" s="612"/>
      <c r="Z15" s="613" t="s">
        <v>133</v>
      </c>
      <c r="AA15" s="613"/>
      <c r="AB15" s="613"/>
      <c r="AC15" s="613"/>
      <c r="AD15" s="614" t="s">
        <v>238</v>
      </c>
      <c r="AE15" s="614"/>
      <c r="AF15" s="614"/>
      <c r="AG15" s="614"/>
      <c r="AH15" s="614"/>
      <c r="AI15" s="614"/>
      <c r="AJ15" s="614"/>
      <c r="AK15" s="614"/>
      <c r="AL15" s="615" t="s">
        <v>133</v>
      </c>
      <c r="AM15" s="616"/>
      <c r="AN15" s="616"/>
      <c r="AO15" s="617"/>
      <c r="AP15" s="607" t="s">
        <v>264</v>
      </c>
      <c r="AQ15" s="608"/>
      <c r="AR15" s="608"/>
      <c r="AS15" s="608"/>
      <c r="AT15" s="608"/>
      <c r="AU15" s="608"/>
      <c r="AV15" s="608"/>
      <c r="AW15" s="608"/>
      <c r="AX15" s="608"/>
      <c r="AY15" s="608"/>
      <c r="AZ15" s="608"/>
      <c r="BA15" s="608"/>
      <c r="BB15" s="608"/>
      <c r="BC15" s="608"/>
      <c r="BD15" s="608"/>
      <c r="BE15" s="608"/>
      <c r="BF15" s="609"/>
      <c r="BG15" s="610">
        <v>56017</v>
      </c>
      <c r="BH15" s="611"/>
      <c r="BI15" s="611"/>
      <c r="BJ15" s="611"/>
      <c r="BK15" s="611"/>
      <c r="BL15" s="611"/>
      <c r="BM15" s="611"/>
      <c r="BN15" s="612"/>
      <c r="BO15" s="613">
        <v>5.2</v>
      </c>
      <c r="BP15" s="613"/>
      <c r="BQ15" s="613"/>
      <c r="BR15" s="613"/>
      <c r="BS15" s="614" t="s">
        <v>238</v>
      </c>
      <c r="BT15" s="614"/>
      <c r="BU15" s="614"/>
      <c r="BV15" s="614"/>
      <c r="BW15" s="614"/>
      <c r="BX15" s="614"/>
      <c r="BY15" s="614"/>
      <c r="BZ15" s="614"/>
      <c r="CA15" s="614"/>
      <c r="CB15" s="618"/>
      <c r="CD15" s="607" t="s">
        <v>265</v>
      </c>
      <c r="CE15" s="608"/>
      <c r="CF15" s="608"/>
      <c r="CG15" s="608"/>
      <c r="CH15" s="608"/>
      <c r="CI15" s="608"/>
      <c r="CJ15" s="608"/>
      <c r="CK15" s="608"/>
      <c r="CL15" s="608"/>
      <c r="CM15" s="608"/>
      <c r="CN15" s="608"/>
      <c r="CO15" s="608"/>
      <c r="CP15" s="608"/>
      <c r="CQ15" s="609"/>
      <c r="CR15" s="610">
        <v>533826</v>
      </c>
      <c r="CS15" s="611"/>
      <c r="CT15" s="611"/>
      <c r="CU15" s="611"/>
      <c r="CV15" s="611"/>
      <c r="CW15" s="611"/>
      <c r="CX15" s="611"/>
      <c r="CY15" s="612"/>
      <c r="CZ15" s="613">
        <v>11.3</v>
      </c>
      <c r="DA15" s="613"/>
      <c r="DB15" s="613"/>
      <c r="DC15" s="613"/>
      <c r="DD15" s="619">
        <v>72906</v>
      </c>
      <c r="DE15" s="611"/>
      <c r="DF15" s="611"/>
      <c r="DG15" s="611"/>
      <c r="DH15" s="611"/>
      <c r="DI15" s="611"/>
      <c r="DJ15" s="611"/>
      <c r="DK15" s="611"/>
      <c r="DL15" s="611"/>
      <c r="DM15" s="611"/>
      <c r="DN15" s="611"/>
      <c r="DO15" s="611"/>
      <c r="DP15" s="612"/>
      <c r="DQ15" s="619">
        <v>475369</v>
      </c>
      <c r="DR15" s="611"/>
      <c r="DS15" s="611"/>
      <c r="DT15" s="611"/>
      <c r="DU15" s="611"/>
      <c r="DV15" s="611"/>
      <c r="DW15" s="611"/>
      <c r="DX15" s="611"/>
      <c r="DY15" s="611"/>
      <c r="DZ15" s="611"/>
      <c r="EA15" s="611"/>
      <c r="EB15" s="611"/>
      <c r="EC15" s="620"/>
    </row>
    <row r="16" spans="2:143" ht="11.25" customHeight="1" x14ac:dyDescent="0.2">
      <c r="B16" s="607" t="s">
        <v>266</v>
      </c>
      <c r="C16" s="608"/>
      <c r="D16" s="608"/>
      <c r="E16" s="608"/>
      <c r="F16" s="608"/>
      <c r="G16" s="608"/>
      <c r="H16" s="608"/>
      <c r="I16" s="608"/>
      <c r="J16" s="608"/>
      <c r="K16" s="608"/>
      <c r="L16" s="608"/>
      <c r="M16" s="608"/>
      <c r="N16" s="608"/>
      <c r="O16" s="608"/>
      <c r="P16" s="608"/>
      <c r="Q16" s="609"/>
      <c r="R16" s="610">
        <v>6065</v>
      </c>
      <c r="S16" s="611"/>
      <c r="T16" s="611"/>
      <c r="U16" s="611"/>
      <c r="V16" s="611"/>
      <c r="W16" s="611"/>
      <c r="X16" s="611"/>
      <c r="Y16" s="612"/>
      <c r="Z16" s="613">
        <v>0.1</v>
      </c>
      <c r="AA16" s="613"/>
      <c r="AB16" s="613"/>
      <c r="AC16" s="613"/>
      <c r="AD16" s="614">
        <v>6065</v>
      </c>
      <c r="AE16" s="614"/>
      <c r="AF16" s="614"/>
      <c r="AG16" s="614"/>
      <c r="AH16" s="614"/>
      <c r="AI16" s="614"/>
      <c r="AJ16" s="614"/>
      <c r="AK16" s="614"/>
      <c r="AL16" s="615">
        <v>0.2</v>
      </c>
      <c r="AM16" s="616"/>
      <c r="AN16" s="616"/>
      <c r="AO16" s="617"/>
      <c r="AP16" s="607" t="s">
        <v>267</v>
      </c>
      <c r="AQ16" s="608"/>
      <c r="AR16" s="608"/>
      <c r="AS16" s="608"/>
      <c r="AT16" s="608"/>
      <c r="AU16" s="608"/>
      <c r="AV16" s="608"/>
      <c r="AW16" s="608"/>
      <c r="AX16" s="608"/>
      <c r="AY16" s="608"/>
      <c r="AZ16" s="608"/>
      <c r="BA16" s="608"/>
      <c r="BB16" s="608"/>
      <c r="BC16" s="608"/>
      <c r="BD16" s="608"/>
      <c r="BE16" s="608"/>
      <c r="BF16" s="609"/>
      <c r="BG16" s="610" t="s">
        <v>238</v>
      </c>
      <c r="BH16" s="611"/>
      <c r="BI16" s="611"/>
      <c r="BJ16" s="611"/>
      <c r="BK16" s="611"/>
      <c r="BL16" s="611"/>
      <c r="BM16" s="611"/>
      <c r="BN16" s="612"/>
      <c r="BO16" s="613" t="s">
        <v>238</v>
      </c>
      <c r="BP16" s="613"/>
      <c r="BQ16" s="613"/>
      <c r="BR16" s="613"/>
      <c r="BS16" s="614" t="s">
        <v>149</v>
      </c>
      <c r="BT16" s="614"/>
      <c r="BU16" s="614"/>
      <c r="BV16" s="614"/>
      <c r="BW16" s="614"/>
      <c r="BX16" s="614"/>
      <c r="BY16" s="614"/>
      <c r="BZ16" s="614"/>
      <c r="CA16" s="614"/>
      <c r="CB16" s="618"/>
      <c r="CD16" s="607" t="s">
        <v>268</v>
      </c>
      <c r="CE16" s="608"/>
      <c r="CF16" s="608"/>
      <c r="CG16" s="608"/>
      <c r="CH16" s="608"/>
      <c r="CI16" s="608"/>
      <c r="CJ16" s="608"/>
      <c r="CK16" s="608"/>
      <c r="CL16" s="608"/>
      <c r="CM16" s="608"/>
      <c r="CN16" s="608"/>
      <c r="CO16" s="608"/>
      <c r="CP16" s="608"/>
      <c r="CQ16" s="609"/>
      <c r="CR16" s="610" t="s">
        <v>238</v>
      </c>
      <c r="CS16" s="611"/>
      <c r="CT16" s="611"/>
      <c r="CU16" s="611"/>
      <c r="CV16" s="611"/>
      <c r="CW16" s="611"/>
      <c r="CX16" s="611"/>
      <c r="CY16" s="612"/>
      <c r="CZ16" s="613" t="s">
        <v>133</v>
      </c>
      <c r="DA16" s="613"/>
      <c r="DB16" s="613"/>
      <c r="DC16" s="613"/>
      <c r="DD16" s="619" t="s">
        <v>149</v>
      </c>
      <c r="DE16" s="611"/>
      <c r="DF16" s="611"/>
      <c r="DG16" s="611"/>
      <c r="DH16" s="611"/>
      <c r="DI16" s="611"/>
      <c r="DJ16" s="611"/>
      <c r="DK16" s="611"/>
      <c r="DL16" s="611"/>
      <c r="DM16" s="611"/>
      <c r="DN16" s="611"/>
      <c r="DO16" s="611"/>
      <c r="DP16" s="612"/>
      <c r="DQ16" s="619" t="s">
        <v>133</v>
      </c>
      <c r="DR16" s="611"/>
      <c r="DS16" s="611"/>
      <c r="DT16" s="611"/>
      <c r="DU16" s="611"/>
      <c r="DV16" s="611"/>
      <c r="DW16" s="611"/>
      <c r="DX16" s="611"/>
      <c r="DY16" s="611"/>
      <c r="DZ16" s="611"/>
      <c r="EA16" s="611"/>
      <c r="EB16" s="611"/>
      <c r="EC16" s="620"/>
    </row>
    <row r="17" spans="2:133" ht="11.25" customHeight="1" x14ac:dyDescent="0.2">
      <c r="B17" s="607" t="s">
        <v>269</v>
      </c>
      <c r="C17" s="608"/>
      <c r="D17" s="608"/>
      <c r="E17" s="608"/>
      <c r="F17" s="608"/>
      <c r="G17" s="608"/>
      <c r="H17" s="608"/>
      <c r="I17" s="608"/>
      <c r="J17" s="608"/>
      <c r="K17" s="608"/>
      <c r="L17" s="608"/>
      <c r="M17" s="608"/>
      <c r="N17" s="608"/>
      <c r="O17" s="608"/>
      <c r="P17" s="608"/>
      <c r="Q17" s="609"/>
      <c r="R17" s="610">
        <v>18243</v>
      </c>
      <c r="S17" s="611"/>
      <c r="T17" s="611"/>
      <c r="U17" s="611"/>
      <c r="V17" s="611"/>
      <c r="W17" s="611"/>
      <c r="X17" s="611"/>
      <c r="Y17" s="612"/>
      <c r="Z17" s="613">
        <v>0.4</v>
      </c>
      <c r="AA17" s="613"/>
      <c r="AB17" s="613"/>
      <c r="AC17" s="613"/>
      <c r="AD17" s="614">
        <v>18243</v>
      </c>
      <c r="AE17" s="614"/>
      <c r="AF17" s="614"/>
      <c r="AG17" s="614"/>
      <c r="AH17" s="614"/>
      <c r="AI17" s="614"/>
      <c r="AJ17" s="614"/>
      <c r="AK17" s="614"/>
      <c r="AL17" s="615">
        <v>0.6</v>
      </c>
      <c r="AM17" s="616"/>
      <c r="AN17" s="616"/>
      <c r="AO17" s="617"/>
      <c r="AP17" s="607" t="s">
        <v>270</v>
      </c>
      <c r="AQ17" s="608"/>
      <c r="AR17" s="608"/>
      <c r="AS17" s="608"/>
      <c r="AT17" s="608"/>
      <c r="AU17" s="608"/>
      <c r="AV17" s="608"/>
      <c r="AW17" s="608"/>
      <c r="AX17" s="608"/>
      <c r="AY17" s="608"/>
      <c r="AZ17" s="608"/>
      <c r="BA17" s="608"/>
      <c r="BB17" s="608"/>
      <c r="BC17" s="608"/>
      <c r="BD17" s="608"/>
      <c r="BE17" s="608"/>
      <c r="BF17" s="609"/>
      <c r="BG17" s="610" t="s">
        <v>149</v>
      </c>
      <c r="BH17" s="611"/>
      <c r="BI17" s="611"/>
      <c r="BJ17" s="611"/>
      <c r="BK17" s="611"/>
      <c r="BL17" s="611"/>
      <c r="BM17" s="611"/>
      <c r="BN17" s="612"/>
      <c r="BO17" s="613" t="s">
        <v>133</v>
      </c>
      <c r="BP17" s="613"/>
      <c r="BQ17" s="613"/>
      <c r="BR17" s="613"/>
      <c r="BS17" s="614" t="s">
        <v>149</v>
      </c>
      <c r="BT17" s="614"/>
      <c r="BU17" s="614"/>
      <c r="BV17" s="614"/>
      <c r="BW17" s="614"/>
      <c r="BX17" s="614"/>
      <c r="BY17" s="614"/>
      <c r="BZ17" s="614"/>
      <c r="CA17" s="614"/>
      <c r="CB17" s="618"/>
      <c r="CD17" s="607" t="s">
        <v>271</v>
      </c>
      <c r="CE17" s="608"/>
      <c r="CF17" s="608"/>
      <c r="CG17" s="608"/>
      <c r="CH17" s="608"/>
      <c r="CI17" s="608"/>
      <c r="CJ17" s="608"/>
      <c r="CK17" s="608"/>
      <c r="CL17" s="608"/>
      <c r="CM17" s="608"/>
      <c r="CN17" s="608"/>
      <c r="CO17" s="608"/>
      <c r="CP17" s="608"/>
      <c r="CQ17" s="609"/>
      <c r="CR17" s="610">
        <v>324929</v>
      </c>
      <c r="CS17" s="611"/>
      <c r="CT17" s="611"/>
      <c r="CU17" s="611"/>
      <c r="CV17" s="611"/>
      <c r="CW17" s="611"/>
      <c r="CX17" s="611"/>
      <c r="CY17" s="612"/>
      <c r="CZ17" s="613">
        <v>6.9</v>
      </c>
      <c r="DA17" s="613"/>
      <c r="DB17" s="613"/>
      <c r="DC17" s="613"/>
      <c r="DD17" s="619" t="s">
        <v>238</v>
      </c>
      <c r="DE17" s="611"/>
      <c r="DF17" s="611"/>
      <c r="DG17" s="611"/>
      <c r="DH17" s="611"/>
      <c r="DI17" s="611"/>
      <c r="DJ17" s="611"/>
      <c r="DK17" s="611"/>
      <c r="DL17" s="611"/>
      <c r="DM17" s="611"/>
      <c r="DN17" s="611"/>
      <c r="DO17" s="611"/>
      <c r="DP17" s="612"/>
      <c r="DQ17" s="619">
        <v>324929</v>
      </c>
      <c r="DR17" s="611"/>
      <c r="DS17" s="611"/>
      <c r="DT17" s="611"/>
      <c r="DU17" s="611"/>
      <c r="DV17" s="611"/>
      <c r="DW17" s="611"/>
      <c r="DX17" s="611"/>
      <c r="DY17" s="611"/>
      <c r="DZ17" s="611"/>
      <c r="EA17" s="611"/>
      <c r="EB17" s="611"/>
      <c r="EC17" s="620"/>
    </row>
    <row r="18" spans="2:133" ht="11.25" customHeight="1" x14ac:dyDescent="0.2">
      <c r="B18" s="607" t="s">
        <v>272</v>
      </c>
      <c r="C18" s="608"/>
      <c r="D18" s="608"/>
      <c r="E18" s="608"/>
      <c r="F18" s="608"/>
      <c r="G18" s="608"/>
      <c r="H18" s="608"/>
      <c r="I18" s="608"/>
      <c r="J18" s="608"/>
      <c r="K18" s="608"/>
      <c r="L18" s="608"/>
      <c r="M18" s="608"/>
      <c r="N18" s="608"/>
      <c r="O18" s="608"/>
      <c r="P18" s="608"/>
      <c r="Q18" s="609"/>
      <c r="R18" s="610">
        <v>7240</v>
      </c>
      <c r="S18" s="611"/>
      <c r="T18" s="611"/>
      <c r="U18" s="611"/>
      <c r="V18" s="611"/>
      <c r="W18" s="611"/>
      <c r="X18" s="611"/>
      <c r="Y18" s="612"/>
      <c r="Z18" s="613">
        <v>0.1</v>
      </c>
      <c r="AA18" s="613"/>
      <c r="AB18" s="613"/>
      <c r="AC18" s="613"/>
      <c r="AD18" s="614">
        <v>7240</v>
      </c>
      <c r="AE18" s="614"/>
      <c r="AF18" s="614"/>
      <c r="AG18" s="614"/>
      <c r="AH18" s="614"/>
      <c r="AI18" s="614"/>
      <c r="AJ18" s="614"/>
      <c r="AK18" s="614"/>
      <c r="AL18" s="615">
        <v>0.2</v>
      </c>
      <c r="AM18" s="616"/>
      <c r="AN18" s="616"/>
      <c r="AO18" s="617"/>
      <c r="AP18" s="607" t="s">
        <v>273</v>
      </c>
      <c r="AQ18" s="608"/>
      <c r="AR18" s="608"/>
      <c r="AS18" s="608"/>
      <c r="AT18" s="608"/>
      <c r="AU18" s="608"/>
      <c r="AV18" s="608"/>
      <c r="AW18" s="608"/>
      <c r="AX18" s="608"/>
      <c r="AY18" s="608"/>
      <c r="AZ18" s="608"/>
      <c r="BA18" s="608"/>
      <c r="BB18" s="608"/>
      <c r="BC18" s="608"/>
      <c r="BD18" s="608"/>
      <c r="BE18" s="608"/>
      <c r="BF18" s="609"/>
      <c r="BG18" s="610" t="s">
        <v>133</v>
      </c>
      <c r="BH18" s="611"/>
      <c r="BI18" s="611"/>
      <c r="BJ18" s="611"/>
      <c r="BK18" s="611"/>
      <c r="BL18" s="611"/>
      <c r="BM18" s="611"/>
      <c r="BN18" s="612"/>
      <c r="BO18" s="613" t="s">
        <v>238</v>
      </c>
      <c r="BP18" s="613"/>
      <c r="BQ18" s="613"/>
      <c r="BR18" s="613"/>
      <c r="BS18" s="614" t="s">
        <v>238</v>
      </c>
      <c r="BT18" s="614"/>
      <c r="BU18" s="614"/>
      <c r="BV18" s="614"/>
      <c r="BW18" s="614"/>
      <c r="BX18" s="614"/>
      <c r="BY18" s="614"/>
      <c r="BZ18" s="614"/>
      <c r="CA18" s="614"/>
      <c r="CB18" s="618"/>
      <c r="CD18" s="607" t="s">
        <v>274</v>
      </c>
      <c r="CE18" s="608"/>
      <c r="CF18" s="608"/>
      <c r="CG18" s="608"/>
      <c r="CH18" s="608"/>
      <c r="CI18" s="608"/>
      <c r="CJ18" s="608"/>
      <c r="CK18" s="608"/>
      <c r="CL18" s="608"/>
      <c r="CM18" s="608"/>
      <c r="CN18" s="608"/>
      <c r="CO18" s="608"/>
      <c r="CP18" s="608"/>
      <c r="CQ18" s="609"/>
      <c r="CR18" s="610" t="s">
        <v>133</v>
      </c>
      <c r="CS18" s="611"/>
      <c r="CT18" s="611"/>
      <c r="CU18" s="611"/>
      <c r="CV18" s="611"/>
      <c r="CW18" s="611"/>
      <c r="CX18" s="611"/>
      <c r="CY18" s="612"/>
      <c r="CZ18" s="613" t="s">
        <v>238</v>
      </c>
      <c r="DA18" s="613"/>
      <c r="DB18" s="613"/>
      <c r="DC18" s="613"/>
      <c r="DD18" s="619" t="s">
        <v>133</v>
      </c>
      <c r="DE18" s="611"/>
      <c r="DF18" s="611"/>
      <c r="DG18" s="611"/>
      <c r="DH18" s="611"/>
      <c r="DI18" s="611"/>
      <c r="DJ18" s="611"/>
      <c r="DK18" s="611"/>
      <c r="DL18" s="611"/>
      <c r="DM18" s="611"/>
      <c r="DN18" s="611"/>
      <c r="DO18" s="611"/>
      <c r="DP18" s="612"/>
      <c r="DQ18" s="619" t="s">
        <v>133</v>
      </c>
      <c r="DR18" s="611"/>
      <c r="DS18" s="611"/>
      <c r="DT18" s="611"/>
      <c r="DU18" s="611"/>
      <c r="DV18" s="611"/>
      <c r="DW18" s="611"/>
      <c r="DX18" s="611"/>
      <c r="DY18" s="611"/>
      <c r="DZ18" s="611"/>
      <c r="EA18" s="611"/>
      <c r="EB18" s="611"/>
      <c r="EC18" s="620"/>
    </row>
    <row r="19" spans="2:133" ht="11.25" customHeight="1" x14ac:dyDescent="0.2">
      <c r="B19" s="607" t="s">
        <v>275</v>
      </c>
      <c r="C19" s="608"/>
      <c r="D19" s="608"/>
      <c r="E19" s="608"/>
      <c r="F19" s="608"/>
      <c r="G19" s="608"/>
      <c r="H19" s="608"/>
      <c r="I19" s="608"/>
      <c r="J19" s="608"/>
      <c r="K19" s="608"/>
      <c r="L19" s="608"/>
      <c r="M19" s="608"/>
      <c r="N19" s="608"/>
      <c r="O19" s="608"/>
      <c r="P19" s="608"/>
      <c r="Q19" s="609"/>
      <c r="R19" s="610">
        <v>7240</v>
      </c>
      <c r="S19" s="611"/>
      <c r="T19" s="611"/>
      <c r="U19" s="611"/>
      <c r="V19" s="611"/>
      <c r="W19" s="611"/>
      <c r="X19" s="611"/>
      <c r="Y19" s="612"/>
      <c r="Z19" s="613">
        <v>0.1</v>
      </c>
      <c r="AA19" s="613"/>
      <c r="AB19" s="613"/>
      <c r="AC19" s="613"/>
      <c r="AD19" s="614">
        <v>7240</v>
      </c>
      <c r="AE19" s="614"/>
      <c r="AF19" s="614"/>
      <c r="AG19" s="614"/>
      <c r="AH19" s="614"/>
      <c r="AI19" s="614"/>
      <c r="AJ19" s="614"/>
      <c r="AK19" s="614"/>
      <c r="AL19" s="615">
        <v>0.2</v>
      </c>
      <c r="AM19" s="616"/>
      <c r="AN19" s="616"/>
      <c r="AO19" s="617"/>
      <c r="AP19" s="607" t="s">
        <v>276</v>
      </c>
      <c r="AQ19" s="608"/>
      <c r="AR19" s="608"/>
      <c r="AS19" s="608"/>
      <c r="AT19" s="608"/>
      <c r="AU19" s="608"/>
      <c r="AV19" s="608"/>
      <c r="AW19" s="608"/>
      <c r="AX19" s="608"/>
      <c r="AY19" s="608"/>
      <c r="AZ19" s="608"/>
      <c r="BA19" s="608"/>
      <c r="BB19" s="608"/>
      <c r="BC19" s="608"/>
      <c r="BD19" s="608"/>
      <c r="BE19" s="608"/>
      <c r="BF19" s="609"/>
      <c r="BG19" s="610" t="s">
        <v>133</v>
      </c>
      <c r="BH19" s="611"/>
      <c r="BI19" s="611"/>
      <c r="BJ19" s="611"/>
      <c r="BK19" s="611"/>
      <c r="BL19" s="611"/>
      <c r="BM19" s="611"/>
      <c r="BN19" s="612"/>
      <c r="BO19" s="613" t="s">
        <v>238</v>
      </c>
      <c r="BP19" s="613"/>
      <c r="BQ19" s="613"/>
      <c r="BR19" s="613"/>
      <c r="BS19" s="614" t="s">
        <v>238</v>
      </c>
      <c r="BT19" s="614"/>
      <c r="BU19" s="614"/>
      <c r="BV19" s="614"/>
      <c r="BW19" s="614"/>
      <c r="BX19" s="614"/>
      <c r="BY19" s="614"/>
      <c r="BZ19" s="614"/>
      <c r="CA19" s="614"/>
      <c r="CB19" s="618"/>
      <c r="CD19" s="607" t="s">
        <v>277</v>
      </c>
      <c r="CE19" s="608"/>
      <c r="CF19" s="608"/>
      <c r="CG19" s="608"/>
      <c r="CH19" s="608"/>
      <c r="CI19" s="608"/>
      <c r="CJ19" s="608"/>
      <c r="CK19" s="608"/>
      <c r="CL19" s="608"/>
      <c r="CM19" s="608"/>
      <c r="CN19" s="608"/>
      <c r="CO19" s="608"/>
      <c r="CP19" s="608"/>
      <c r="CQ19" s="609"/>
      <c r="CR19" s="610" t="s">
        <v>133</v>
      </c>
      <c r="CS19" s="611"/>
      <c r="CT19" s="611"/>
      <c r="CU19" s="611"/>
      <c r="CV19" s="611"/>
      <c r="CW19" s="611"/>
      <c r="CX19" s="611"/>
      <c r="CY19" s="612"/>
      <c r="CZ19" s="613" t="s">
        <v>238</v>
      </c>
      <c r="DA19" s="613"/>
      <c r="DB19" s="613"/>
      <c r="DC19" s="613"/>
      <c r="DD19" s="619" t="s">
        <v>238</v>
      </c>
      <c r="DE19" s="611"/>
      <c r="DF19" s="611"/>
      <c r="DG19" s="611"/>
      <c r="DH19" s="611"/>
      <c r="DI19" s="611"/>
      <c r="DJ19" s="611"/>
      <c r="DK19" s="611"/>
      <c r="DL19" s="611"/>
      <c r="DM19" s="611"/>
      <c r="DN19" s="611"/>
      <c r="DO19" s="611"/>
      <c r="DP19" s="612"/>
      <c r="DQ19" s="619" t="s">
        <v>149</v>
      </c>
      <c r="DR19" s="611"/>
      <c r="DS19" s="611"/>
      <c r="DT19" s="611"/>
      <c r="DU19" s="611"/>
      <c r="DV19" s="611"/>
      <c r="DW19" s="611"/>
      <c r="DX19" s="611"/>
      <c r="DY19" s="611"/>
      <c r="DZ19" s="611"/>
      <c r="EA19" s="611"/>
      <c r="EB19" s="611"/>
      <c r="EC19" s="620"/>
    </row>
    <row r="20" spans="2:133" ht="11.25" customHeight="1" x14ac:dyDescent="0.2">
      <c r="B20" s="623" t="s">
        <v>278</v>
      </c>
      <c r="C20" s="624"/>
      <c r="D20" s="624"/>
      <c r="E20" s="624"/>
      <c r="F20" s="624"/>
      <c r="G20" s="624"/>
      <c r="H20" s="624"/>
      <c r="I20" s="624"/>
      <c r="J20" s="624"/>
      <c r="K20" s="624"/>
      <c r="L20" s="624"/>
      <c r="M20" s="624"/>
      <c r="N20" s="624"/>
      <c r="O20" s="624"/>
      <c r="P20" s="624"/>
      <c r="Q20" s="625"/>
      <c r="R20" s="610" t="s">
        <v>238</v>
      </c>
      <c r="S20" s="611"/>
      <c r="T20" s="611"/>
      <c r="U20" s="611"/>
      <c r="V20" s="611"/>
      <c r="W20" s="611"/>
      <c r="X20" s="611"/>
      <c r="Y20" s="612"/>
      <c r="Z20" s="613" t="s">
        <v>238</v>
      </c>
      <c r="AA20" s="613"/>
      <c r="AB20" s="613"/>
      <c r="AC20" s="613"/>
      <c r="AD20" s="614" t="s">
        <v>133</v>
      </c>
      <c r="AE20" s="614"/>
      <c r="AF20" s="614"/>
      <c r="AG20" s="614"/>
      <c r="AH20" s="614"/>
      <c r="AI20" s="614"/>
      <c r="AJ20" s="614"/>
      <c r="AK20" s="614"/>
      <c r="AL20" s="615" t="s">
        <v>238</v>
      </c>
      <c r="AM20" s="616"/>
      <c r="AN20" s="616"/>
      <c r="AO20" s="617"/>
      <c r="AP20" s="607" t="s">
        <v>279</v>
      </c>
      <c r="AQ20" s="608"/>
      <c r="AR20" s="608"/>
      <c r="AS20" s="608"/>
      <c r="AT20" s="608"/>
      <c r="AU20" s="608"/>
      <c r="AV20" s="608"/>
      <c r="AW20" s="608"/>
      <c r="AX20" s="608"/>
      <c r="AY20" s="608"/>
      <c r="AZ20" s="608"/>
      <c r="BA20" s="608"/>
      <c r="BB20" s="608"/>
      <c r="BC20" s="608"/>
      <c r="BD20" s="608"/>
      <c r="BE20" s="608"/>
      <c r="BF20" s="609"/>
      <c r="BG20" s="610" t="s">
        <v>133</v>
      </c>
      <c r="BH20" s="611"/>
      <c r="BI20" s="611"/>
      <c r="BJ20" s="611"/>
      <c r="BK20" s="611"/>
      <c r="BL20" s="611"/>
      <c r="BM20" s="611"/>
      <c r="BN20" s="612"/>
      <c r="BO20" s="613" t="s">
        <v>133</v>
      </c>
      <c r="BP20" s="613"/>
      <c r="BQ20" s="613"/>
      <c r="BR20" s="613"/>
      <c r="BS20" s="614" t="s">
        <v>133</v>
      </c>
      <c r="BT20" s="614"/>
      <c r="BU20" s="614"/>
      <c r="BV20" s="614"/>
      <c r="BW20" s="614"/>
      <c r="BX20" s="614"/>
      <c r="BY20" s="614"/>
      <c r="BZ20" s="614"/>
      <c r="CA20" s="614"/>
      <c r="CB20" s="618"/>
      <c r="CD20" s="607" t="s">
        <v>280</v>
      </c>
      <c r="CE20" s="608"/>
      <c r="CF20" s="608"/>
      <c r="CG20" s="608"/>
      <c r="CH20" s="608"/>
      <c r="CI20" s="608"/>
      <c r="CJ20" s="608"/>
      <c r="CK20" s="608"/>
      <c r="CL20" s="608"/>
      <c r="CM20" s="608"/>
      <c r="CN20" s="608"/>
      <c r="CO20" s="608"/>
      <c r="CP20" s="608"/>
      <c r="CQ20" s="609"/>
      <c r="CR20" s="610">
        <v>4726174</v>
      </c>
      <c r="CS20" s="611"/>
      <c r="CT20" s="611"/>
      <c r="CU20" s="611"/>
      <c r="CV20" s="611"/>
      <c r="CW20" s="611"/>
      <c r="CX20" s="611"/>
      <c r="CY20" s="612"/>
      <c r="CZ20" s="613">
        <v>100</v>
      </c>
      <c r="DA20" s="613"/>
      <c r="DB20" s="613"/>
      <c r="DC20" s="613"/>
      <c r="DD20" s="619">
        <v>253117</v>
      </c>
      <c r="DE20" s="611"/>
      <c r="DF20" s="611"/>
      <c r="DG20" s="611"/>
      <c r="DH20" s="611"/>
      <c r="DI20" s="611"/>
      <c r="DJ20" s="611"/>
      <c r="DK20" s="611"/>
      <c r="DL20" s="611"/>
      <c r="DM20" s="611"/>
      <c r="DN20" s="611"/>
      <c r="DO20" s="611"/>
      <c r="DP20" s="612"/>
      <c r="DQ20" s="619">
        <v>3627151</v>
      </c>
      <c r="DR20" s="611"/>
      <c r="DS20" s="611"/>
      <c r="DT20" s="611"/>
      <c r="DU20" s="611"/>
      <c r="DV20" s="611"/>
      <c r="DW20" s="611"/>
      <c r="DX20" s="611"/>
      <c r="DY20" s="611"/>
      <c r="DZ20" s="611"/>
      <c r="EA20" s="611"/>
      <c r="EB20" s="611"/>
      <c r="EC20" s="620"/>
    </row>
    <row r="21" spans="2:133" ht="11.25" customHeight="1" x14ac:dyDescent="0.2">
      <c r="B21" s="607" t="s">
        <v>281</v>
      </c>
      <c r="C21" s="608"/>
      <c r="D21" s="608"/>
      <c r="E21" s="608"/>
      <c r="F21" s="608"/>
      <c r="G21" s="608"/>
      <c r="H21" s="608"/>
      <c r="I21" s="608"/>
      <c r="J21" s="608"/>
      <c r="K21" s="608"/>
      <c r="L21" s="608"/>
      <c r="M21" s="608"/>
      <c r="N21" s="608"/>
      <c r="O21" s="608"/>
      <c r="P21" s="608"/>
      <c r="Q21" s="609"/>
      <c r="R21" s="610">
        <v>1829551</v>
      </c>
      <c r="S21" s="611"/>
      <c r="T21" s="611"/>
      <c r="U21" s="611"/>
      <c r="V21" s="611"/>
      <c r="W21" s="611"/>
      <c r="X21" s="611"/>
      <c r="Y21" s="612"/>
      <c r="Z21" s="613">
        <v>37.6</v>
      </c>
      <c r="AA21" s="613"/>
      <c r="AB21" s="613"/>
      <c r="AC21" s="613"/>
      <c r="AD21" s="614">
        <v>1714761</v>
      </c>
      <c r="AE21" s="614"/>
      <c r="AF21" s="614"/>
      <c r="AG21" s="614"/>
      <c r="AH21" s="614"/>
      <c r="AI21" s="614"/>
      <c r="AJ21" s="614"/>
      <c r="AK21" s="614"/>
      <c r="AL21" s="615">
        <v>54.7</v>
      </c>
      <c r="AM21" s="616"/>
      <c r="AN21" s="616"/>
      <c r="AO21" s="617"/>
      <c r="AP21" s="607" t="s">
        <v>282</v>
      </c>
      <c r="AQ21" s="626"/>
      <c r="AR21" s="626"/>
      <c r="AS21" s="626"/>
      <c r="AT21" s="626"/>
      <c r="AU21" s="626"/>
      <c r="AV21" s="626"/>
      <c r="AW21" s="626"/>
      <c r="AX21" s="626"/>
      <c r="AY21" s="626"/>
      <c r="AZ21" s="626"/>
      <c r="BA21" s="626"/>
      <c r="BB21" s="626"/>
      <c r="BC21" s="626"/>
      <c r="BD21" s="626"/>
      <c r="BE21" s="626"/>
      <c r="BF21" s="627"/>
      <c r="BG21" s="610" t="s">
        <v>133</v>
      </c>
      <c r="BH21" s="611"/>
      <c r="BI21" s="611"/>
      <c r="BJ21" s="611"/>
      <c r="BK21" s="611"/>
      <c r="BL21" s="611"/>
      <c r="BM21" s="611"/>
      <c r="BN21" s="612"/>
      <c r="BO21" s="613" t="s">
        <v>238</v>
      </c>
      <c r="BP21" s="613"/>
      <c r="BQ21" s="613"/>
      <c r="BR21" s="613"/>
      <c r="BS21" s="614" t="s">
        <v>238</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283</v>
      </c>
      <c r="C22" s="608"/>
      <c r="D22" s="608"/>
      <c r="E22" s="608"/>
      <c r="F22" s="608"/>
      <c r="G22" s="608"/>
      <c r="H22" s="608"/>
      <c r="I22" s="608"/>
      <c r="J22" s="608"/>
      <c r="K22" s="608"/>
      <c r="L22" s="608"/>
      <c r="M22" s="608"/>
      <c r="N22" s="608"/>
      <c r="O22" s="608"/>
      <c r="P22" s="608"/>
      <c r="Q22" s="609"/>
      <c r="R22" s="610">
        <v>1714761</v>
      </c>
      <c r="S22" s="611"/>
      <c r="T22" s="611"/>
      <c r="U22" s="611"/>
      <c r="V22" s="611"/>
      <c r="W22" s="611"/>
      <c r="X22" s="611"/>
      <c r="Y22" s="612"/>
      <c r="Z22" s="613">
        <v>35.299999999999997</v>
      </c>
      <c r="AA22" s="613"/>
      <c r="AB22" s="613"/>
      <c r="AC22" s="613"/>
      <c r="AD22" s="614">
        <v>1714761</v>
      </c>
      <c r="AE22" s="614"/>
      <c r="AF22" s="614"/>
      <c r="AG22" s="614"/>
      <c r="AH22" s="614"/>
      <c r="AI22" s="614"/>
      <c r="AJ22" s="614"/>
      <c r="AK22" s="614"/>
      <c r="AL22" s="615">
        <v>54.7</v>
      </c>
      <c r="AM22" s="616"/>
      <c r="AN22" s="616"/>
      <c r="AO22" s="617"/>
      <c r="AP22" s="607" t="s">
        <v>284</v>
      </c>
      <c r="AQ22" s="626"/>
      <c r="AR22" s="626"/>
      <c r="AS22" s="626"/>
      <c r="AT22" s="626"/>
      <c r="AU22" s="626"/>
      <c r="AV22" s="626"/>
      <c r="AW22" s="626"/>
      <c r="AX22" s="626"/>
      <c r="AY22" s="626"/>
      <c r="AZ22" s="626"/>
      <c r="BA22" s="626"/>
      <c r="BB22" s="626"/>
      <c r="BC22" s="626"/>
      <c r="BD22" s="626"/>
      <c r="BE22" s="626"/>
      <c r="BF22" s="627"/>
      <c r="BG22" s="610" t="s">
        <v>238</v>
      </c>
      <c r="BH22" s="611"/>
      <c r="BI22" s="611"/>
      <c r="BJ22" s="611"/>
      <c r="BK22" s="611"/>
      <c r="BL22" s="611"/>
      <c r="BM22" s="611"/>
      <c r="BN22" s="612"/>
      <c r="BO22" s="613" t="s">
        <v>133</v>
      </c>
      <c r="BP22" s="613"/>
      <c r="BQ22" s="613"/>
      <c r="BR22" s="613"/>
      <c r="BS22" s="614" t="s">
        <v>133</v>
      </c>
      <c r="BT22" s="614"/>
      <c r="BU22" s="614"/>
      <c r="BV22" s="614"/>
      <c r="BW22" s="614"/>
      <c r="BX22" s="614"/>
      <c r="BY22" s="614"/>
      <c r="BZ22" s="614"/>
      <c r="CA22" s="614"/>
      <c r="CB22" s="618"/>
      <c r="CD22" s="592" t="s">
        <v>285</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286</v>
      </c>
      <c r="C23" s="608"/>
      <c r="D23" s="608"/>
      <c r="E23" s="608"/>
      <c r="F23" s="608"/>
      <c r="G23" s="608"/>
      <c r="H23" s="608"/>
      <c r="I23" s="608"/>
      <c r="J23" s="608"/>
      <c r="K23" s="608"/>
      <c r="L23" s="608"/>
      <c r="M23" s="608"/>
      <c r="N23" s="608"/>
      <c r="O23" s="608"/>
      <c r="P23" s="608"/>
      <c r="Q23" s="609"/>
      <c r="R23" s="610">
        <v>114790</v>
      </c>
      <c r="S23" s="611"/>
      <c r="T23" s="611"/>
      <c r="U23" s="611"/>
      <c r="V23" s="611"/>
      <c r="W23" s="611"/>
      <c r="X23" s="611"/>
      <c r="Y23" s="612"/>
      <c r="Z23" s="613">
        <v>2.4</v>
      </c>
      <c r="AA23" s="613"/>
      <c r="AB23" s="613"/>
      <c r="AC23" s="613"/>
      <c r="AD23" s="614" t="s">
        <v>238</v>
      </c>
      <c r="AE23" s="614"/>
      <c r="AF23" s="614"/>
      <c r="AG23" s="614"/>
      <c r="AH23" s="614"/>
      <c r="AI23" s="614"/>
      <c r="AJ23" s="614"/>
      <c r="AK23" s="614"/>
      <c r="AL23" s="615" t="s">
        <v>133</v>
      </c>
      <c r="AM23" s="616"/>
      <c r="AN23" s="616"/>
      <c r="AO23" s="617"/>
      <c r="AP23" s="607" t="s">
        <v>287</v>
      </c>
      <c r="AQ23" s="626"/>
      <c r="AR23" s="626"/>
      <c r="AS23" s="626"/>
      <c r="AT23" s="626"/>
      <c r="AU23" s="626"/>
      <c r="AV23" s="626"/>
      <c r="AW23" s="626"/>
      <c r="AX23" s="626"/>
      <c r="AY23" s="626"/>
      <c r="AZ23" s="626"/>
      <c r="BA23" s="626"/>
      <c r="BB23" s="626"/>
      <c r="BC23" s="626"/>
      <c r="BD23" s="626"/>
      <c r="BE23" s="626"/>
      <c r="BF23" s="627"/>
      <c r="BG23" s="610" t="s">
        <v>238</v>
      </c>
      <c r="BH23" s="611"/>
      <c r="BI23" s="611"/>
      <c r="BJ23" s="611"/>
      <c r="BK23" s="611"/>
      <c r="BL23" s="611"/>
      <c r="BM23" s="611"/>
      <c r="BN23" s="612"/>
      <c r="BO23" s="613" t="s">
        <v>149</v>
      </c>
      <c r="BP23" s="613"/>
      <c r="BQ23" s="613"/>
      <c r="BR23" s="613"/>
      <c r="BS23" s="614" t="s">
        <v>133</v>
      </c>
      <c r="BT23" s="614"/>
      <c r="BU23" s="614"/>
      <c r="BV23" s="614"/>
      <c r="BW23" s="614"/>
      <c r="BX23" s="614"/>
      <c r="BY23" s="614"/>
      <c r="BZ23" s="614"/>
      <c r="CA23" s="614"/>
      <c r="CB23" s="618"/>
      <c r="CD23" s="592" t="s">
        <v>226</v>
      </c>
      <c r="CE23" s="593"/>
      <c r="CF23" s="593"/>
      <c r="CG23" s="593"/>
      <c r="CH23" s="593"/>
      <c r="CI23" s="593"/>
      <c r="CJ23" s="593"/>
      <c r="CK23" s="593"/>
      <c r="CL23" s="593"/>
      <c r="CM23" s="593"/>
      <c r="CN23" s="593"/>
      <c r="CO23" s="593"/>
      <c r="CP23" s="593"/>
      <c r="CQ23" s="594"/>
      <c r="CR23" s="592" t="s">
        <v>288</v>
      </c>
      <c r="CS23" s="593"/>
      <c r="CT23" s="593"/>
      <c r="CU23" s="593"/>
      <c r="CV23" s="593"/>
      <c r="CW23" s="593"/>
      <c r="CX23" s="593"/>
      <c r="CY23" s="594"/>
      <c r="CZ23" s="592" t="s">
        <v>289</v>
      </c>
      <c r="DA23" s="593"/>
      <c r="DB23" s="593"/>
      <c r="DC23" s="594"/>
      <c r="DD23" s="592" t="s">
        <v>290</v>
      </c>
      <c r="DE23" s="593"/>
      <c r="DF23" s="593"/>
      <c r="DG23" s="593"/>
      <c r="DH23" s="593"/>
      <c r="DI23" s="593"/>
      <c r="DJ23" s="593"/>
      <c r="DK23" s="594"/>
      <c r="DL23" s="637" t="s">
        <v>291</v>
      </c>
      <c r="DM23" s="638"/>
      <c r="DN23" s="638"/>
      <c r="DO23" s="638"/>
      <c r="DP23" s="638"/>
      <c r="DQ23" s="638"/>
      <c r="DR23" s="638"/>
      <c r="DS23" s="638"/>
      <c r="DT23" s="638"/>
      <c r="DU23" s="638"/>
      <c r="DV23" s="639"/>
      <c r="DW23" s="592" t="s">
        <v>292</v>
      </c>
      <c r="DX23" s="593"/>
      <c r="DY23" s="593"/>
      <c r="DZ23" s="593"/>
      <c r="EA23" s="593"/>
      <c r="EB23" s="593"/>
      <c r="EC23" s="594"/>
    </row>
    <row r="24" spans="2:133" ht="11.25" customHeight="1" x14ac:dyDescent="0.2">
      <c r="B24" s="607" t="s">
        <v>293</v>
      </c>
      <c r="C24" s="608"/>
      <c r="D24" s="608"/>
      <c r="E24" s="608"/>
      <c r="F24" s="608"/>
      <c r="G24" s="608"/>
      <c r="H24" s="608"/>
      <c r="I24" s="608"/>
      <c r="J24" s="608"/>
      <c r="K24" s="608"/>
      <c r="L24" s="608"/>
      <c r="M24" s="608"/>
      <c r="N24" s="608"/>
      <c r="O24" s="608"/>
      <c r="P24" s="608"/>
      <c r="Q24" s="609"/>
      <c r="R24" s="610" t="s">
        <v>133</v>
      </c>
      <c r="S24" s="611"/>
      <c r="T24" s="611"/>
      <c r="U24" s="611"/>
      <c r="V24" s="611"/>
      <c r="W24" s="611"/>
      <c r="X24" s="611"/>
      <c r="Y24" s="612"/>
      <c r="Z24" s="613" t="s">
        <v>133</v>
      </c>
      <c r="AA24" s="613"/>
      <c r="AB24" s="613"/>
      <c r="AC24" s="613"/>
      <c r="AD24" s="614" t="s">
        <v>133</v>
      </c>
      <c r="AE24" s="614"/>
      <c r="AF24" s="614"/>
      <c r="AG24" s="614"/>
      <c r="AH24" s="614"/>
      <c r="AI24" s="614"/>
      <c r="AJ24" s="614"/>
      <c r="AK24" s="614"/>
      <c r="AL24" s="615" t="s">
        <v>133</v>
      </c>
      <c r="AM24" s="616"/>
      <c r="AN24" s="616"/>
      <c r="AO24" s="617"/>
      <c r="AP24" s="607" t="s">
        <v>294</v>
      </c>
      <c r="AQ24" s="626"/>
      <c r="AR24" s="626"/>
      <c r="AS24" s="626"/>
      <c r="AT24" s="626"/>
      <c r="AU24" s="626"/>
      <c r="AV24" s="626"/>
      <c r="AW24" s="626"/>
      <c r="AX24" s="626"/>
      <c r="AY24" s="626"/>
      <c r="AZ24" s="626"/>
      <c r="BA24" s="626"/>
      <c r="BB24" s="626"/>
      <c r="BC24" s="626"/>
      <c r="BD24" s="626"/>
      <c r="BE24" s="626"/>
      <c r="BF24" s="627"/>
      <c r="BG24" s="610" t="s">
        <v>133</v>
      </c>
      <c r="BH24" s="611"/>
      <c r="BI24" s="611"/>
      <c r="BJ24" s="611"/>
      <c r="BK24" s="611"/>
      <c r="BL24" s="611"/>
      <c r="BM24" s="611"/>
      <c r="BN24" s="612"/>
      <c r="BO24" s="613" t="s">
        <v>149</v>
      </c>
      <c r="BP24" s="613"/>
      <c r="BQ24" s="613"/>
      <c r="BR24" s="613"/>
      <c r="BS24" s="614" t="s">
        <v>149</v>
      </c>
      <c r="BT24" s="614"/>
      <c r="BU24" s="614"/>
      <c r="BV24" s="614"/>
      <c r="BW24" s="614"/>
      <c r="BX24" s="614"/>
      <c r="BY24" s="614"/>
      <c r="BZ24" s="614"/>
      <c r="CA24" s="614"/>
      <c r="CB24" s="618"/>
      <c r="CD24" s="596" t="s">
        <v>295</v>
      </c>
      <c r="CE24" s="597"/>
      <c r="CF24" s="597"/>
      <c r="CG24" s="597"/>
      <c r="CH24" s="597"/>
      <c r="CI24" s="597"/>
      <c r="CJ24" s="597"/>
      <c r="CK24" s="597"/>
      <c r="CL24" s="597"/>
      <c r="CM24" s="597"/>
      <c r="CN24" s="597"/>
      <c r="CO24" s="597"/>
      <c r="CP24" s="597"/>
      <c r="CQ24" s="598"/>
      <c r="CR24" s="599">
        <v>1787274</v>
      </c>
      <c r="CS24" s="600"/>
      <c r="CT24" s="600"/>
      <c r="CU24" s="600"/>
      <c r="CV24" s="600"/>
      <c r="CW24" s="600"/>
      <c r="CX24" s="600"/>
      <c r="CY24" s="601"/>
      <c r="CZ24" s="604">
        <v>37.799999999999997</v>
      </c>
      <c r="DA24" s="605"/>
      <c r="DB24" s="605"/>
      <c r="DC24" s="621"/>
      <c r="DD24" s="644">
        <v>1185001</v>
      </c>
      <c r="DE24" s="600"/>
      <c r="DF24" s="600"/>
      <c r="DG24" s="600"/>
      <c r="DH24" s="600"/>
      <c r="DI24" s="600"/>
      <c r="DJ24" s="600"/>
      <c r="DK24" s="601"/>
      <c r="DL24" s="644">
        <v>1180393</v>
      </c>
      <c r="DM24" s="600"/>
      <c r="DN24" s="600"/>
      <c r="DO24" s="600"/>
      <c r="DP24" s="600"/>
      <c r="DQ24" s="600"/>
      <c r="DR24" s="600"/>
      <c r="DS24" s="600"/>
      <c r="DT24" s="600"/>
      <c r="DU24" s="600"/>
      <c r="DV24" s="601"/>
      <c r="DW24" s="604">
        <v>37.200000000000003</v>
      </c>
      <c r="DX24" s="605"/>
      <c r="DY24" s="605"/>
      <c r="DZ24" s="605"/>
      <c r="EA24" s="605"/>
      <c r="EB24" s="605"/>
      <c r="EC24" s="606"/>
    </row>
    <row r="25" spans="2:133" ht="11.25" customHeight="1" x14ac:dyDescent="0.2">
      <c r="B25" s="607" t="s">
        <v>296</v>
      </c>
      <c r="C25" s="608"/>
      <c r="D25" s="608"/>
      <c r="E25" s="608"/>
      <c r="F25" s="608"/>
      <c r="G25" s="608"/>
      <c r="H25" s="608"/>
      <c r="I25" s="608"/>
      <c r="J25" s="608"/>
      <c r="K25" s="608"/>
      <c r="L25" s="608"/>
      <c r="M25" s="608"/>
      <c r="N25" s="608"/>
      <c r="O25" s="608"/>
      <c r="P25" s="608"/>
      <c r="Q25" s="609"/>
      <c r="R25" s="610">
        <v>3236235</v>
      </c>
      <c r="S25" s="611"/>
      <c r="T25" s="611"/>
      <c r="U25" s="611"/>
      <c r="V25" s="611"/>
      <c r="W25" s="611"/>
      <c r="X25" s="611"/>
      <c r="Y25" s="612"/>
      <c r="Z25" s="613">
        <v>66.599999999999994</v>
      </c>
      <c r="AA25" s="613"/>
      <c r="AB25" s="613"/>
      <c r="AC25" s="613"/>
      <c r="AD25" s="614">
        <v>3121445</v>
      </c>
      <c r="AE25" s="614"/>
      <c r="AF25" s="614"/>
      <c r="AG25" s="614"/>
      <c r="AH25" s="614"/>
      <c r="AI25" s="614"/>
      <c r="AJ25" s="614"/>
      <c r="AK25" s="614"/>
      <c r="AL25" s="615">
        <v>99.6</v>
      </c>
      <c r="AM25" s="616"/>
      <c r="AN25" s="616"/>
      <c r="AO25" s="617"/>
      <c r="AP25" s="607" t="s">
        <v>297</v>
      </c>
      <c r="AQ25" s="626"/>
      <c r="AR25" s="626"/>
      <c r="AS25" s="626"/>
      <c r="AT25" s="626"/>
      <c r="AU25" s="626"/>
      <c r="AV25" s="626"/>
      <c r="AW25" s="626"/>
      <c r="AX25" s="626"/>
      <c r="AY25" s="626"/>
      <c r="AZ25" s="626"/>
      <c r="BA25" s="626"/>
      <c r="BB25" s="626"/>
      <c r="BC25" s="626"/>
      <c r="BD25" s="626"/>
      <c r="BE25" s="626"/>
      <c r="BF25" s="627"/>
      <c r="BG25" s="610" t="s">
        <v>133</v>
      </c>
      <c r="BH25" s="611"/>
      <c r="BI25" s="611"/>
      <c r="BJ25" s="611"/>
      <c r="BK25" s="611"/>
      <c r="BL25" s="611"/>
      <c r="BM25" s="611"/>
      <c r="BN25" s="612"/>
      <c r="BO25" s="613" t="s">
        <v>133</v>
      </c>
      <c r="BP25" s="613"/>
      <c r="BQ25" s="613"/>
      <c r="BR25" s="613"/>
      <c r="BS25" s="614" t="s">
        <v>133</v>
      </c>
      <c r="BT25" s="614"/>
      <c r="BU25" s="614"/>
      <c r="BV25" s="614"/>
      <c r="BW25" s="614"/>
      <c r="BX25" s="614"/>
      <c r="BY25" s="614"/>
      <c r="BZ25" s="614"/>
      <c r="CA25" s="614"/>
      <c r="CB25" s="618"/>
      <c r="CD25" s="607" t="s">
        <v>298</v>
      </c>
      <c r="CE25" s="608"/>
      <c r="CF25" s="608"/>
      <c r="CG25" s="608"/>
      <c r="CH25" s="608"/>
      <c r="CI25" s="608"/>
      <c r="CJ25" s="608"/>
      <c r="CK25" s="608"/>
      <c r="CL25" s="608"/>
      <c r="CM25" s="608"/>
      <c r="CN25" s="608"/>
      <c r="CO25" s="608"/>
      <c r="CP25" s="608"/>
      <c r="CQ25" s="609"/>
      <c r="CR25" s="610">
        <v>718695</v>
      </c>
      <c r="CS25" s="640"/>
      <c r="CT25" s="640"/>
      <c r="CU25" s="640"/>
      <c r="CV25" s="640"/>
      <c r="CW25" s="640"/>
      <c r="CX25" s="640"/>
      <c r="CY25" s="641"/>
      <c r="CZ25" s="615">
        <v>15.2</v>
      </c>
      <c r="DA25" s="642"/>
      <c r="DB25" s="642"/>
      <c r="DC25" s="645"/>
      <c r="DD25" s="619">
        <v>675825</v>
      </c>
      <c r="DE25" s="640"/>
      <c r="DF25" s="640"/>
      <c r="DG25" s="640"/>
      <c r="DH25" s="640"/>
      <c r="DI25" s="640"/>
      <c r="DJ25" s="640"/>
      <c r="DK25" s="641"/>
      <c r="DL25" s="619">
        <v>671507</v>
      </c>
      <c r="DM25" s="640"/>
      <c r="DN25" s="640"/>
      <c r="DO25" s="640"/>
      <c r="DP25" s="640"/>
      <c r="DQ25" s="640"/>
      <c r="DR25" s="640"/>
      <c r="DS25" s="640"/>
      <c r="DT25" s="640"/>
      <c r="DU25" s="640"/>
      <c r="DV25" s="641"/>
      <c r="DW25" s="615">
        <v>21.2</v>
      </c>
      <c r="DX25" s="642"/>
      <c r="DY25" s="642"/>
      <c r="DZ25" s="642"/>
      <c r="EA25" s="642"/>
      <c r="EB25" s="642"/>
      <c r="EC25" s="643"/>
    </row>
    <row r="26" spans="2:133" ht="11.25" customHeight="1" x14ac:dyDescent="0.2">
      <c r="B26" s="607" t="s">
        <v>299</v>
      </c>
      <c r="C26" s="608"/>
      <c r="D26" s="608"/>
      <c r="E26" s="608"/>
      <c r="F26" s="608"/>
      <c r="G26" s="608"/>
      <c r="H26" s="608"/>
      <c r="I26" s="608"/>
      <c r="J26" s="608"/>
      <c r="K26" s="608"/>
      <c r="L26" s="608"/>
      <c r="M26" s="608"/>
      <c r="N26" s="608"/>
      <c r="O26" s="608"/>
      <c r="P26" s="608"/>
      <c r="Q26" s="609"/>
      <c r="R26" s="610">
        <v>882</v>
      </c>
      <c r="S26" s="611"/>
      <c r="T26" s="611"/>
      <c r="U26" s="611"/>
      <c r="V26" s="611"/>
      <c r="W26" s="611"/>
      <c r="X26" s="611"/>
      <c r="Y26" s="612"/>
      <c r="Z26" s="613">
        <v>0</v>
      </c>
      <c r="AA26" s="613"/>
      <c r="AB26" s="613"/>
      <c r="AC26" s="613"/>
      <c r="AD26" s="614">
        <v>882</v>
      </c>
      <c r="AE26" s="614"/>
      <c r="AF26" s="614"/>
      <c r="AG26" s="614"/>
      <c r="AH26" s="614"/>
      <c r="AI26" s="614"/>
      <c r="AJ26" s="614"/>
      <c r="AK26" s="614"/>
      <c r="AL26" s="615">
        <v>0</v>
      </c>
      <c r="AM26" s="616"/>
      <c r="AN26" s="616"/>
      <c r="AO26" s="617"/>
      <c r="AP26" s="607" t="s">
        <v>300</v>
      </c>
      <c r="AQ26" s="626"/>
      <c r="AR26" s="626"/>
      <c r="AS26" s="626"/>
      <c r="AT26" s="626"/>
      <c r="AU26" s="626"/>
      <c r="AV26" s="626"/>
      <c r="AW26" s="626"/>
      <c r="AX26" s="626"/>
      <c r="AY26" s="626"/>
      <c r="AZ26" s="626"/>
      <c r="BA26" s="626"/>
      <c r="BB26" s="626"/>
      <c r="BC26" s="626"/>
      <c r="BD26" s="626"/>
      <c r="BE26" s="626"/>
      <c r="BF26" s="627"/>
      <c r="BG26" s="610" t="s">
        <v>133</v>
      </c>
      <c r="BH26" s="611"/>
      <c r="BI26" s="611"/>
      <c r="BJ26" s="611"/>
      <c r="BK26" s="611"/>
      <c r="BL26" s="611"/>
      <c r="BM26" s="611"/>
      <c r="BN26" s="612"/>
      <c r="BO26" s="613" t="s">
        <v>238</v>
      </c>
      <c r="BP26" s="613"/>
      <c r="BQ26" s="613"/>
      <c r="BR26" s="613"/>
      <c r="BS26" s="614" t="s">
        <v>238</v>
      </c>
      <c r="BT26" s="614"/>
      <c r="BU26" s="614"/>
      <c r="BV26" s="614"/>
      <c r="BW26" s="614"/>
      <c r="BX26" s="614"/>
      <c r="BY26" s="614"/>
      <c r="BZ26" s="614"/>
      <c r="CA26" s="614"/>
      <c r="CB26" s="618"/>
      <c r="CD26" s="607" t="s">
        <v>301</v>
      </c>
      <c r="CE26" s="608"/>
      <c r="CF26" s="608"/>
      <c r="CG26" s="608"/>
      <c r="CH26" s="608"/>
      <c r="CI26" s="608"/>
      <c r="CJ26" s="608"/>
      <c r="CK26" s="608"/>
      <c r="CL26" s="608"/>
      <c r="CM26" s="608"/>
      <c r="CN26" s="608"/>
      <c r="CO26" s="608"/>
      <c r="CP26" s="608"/>
      <c r="CQ26" s="609"/>
      <c r="CR26" s="610">
        <v>409792</v>
      </c>
      <c r="CS26" s="611"/>
      <c r="CT26" s="611"/>
      <c r="CU26" s="611"/>
      <c r="CV26" s="611"/>
      <c r="CW26" s="611"/>
      <c r="CX26" s="611"/>
      <c r="CY26" s="612"/>
      <c r="CZ26" s="615">
        <v>8.6999999999999993</v>
      </c>
      <c r="DA26" s="642"/>
      <c r="DB26" s="642"/>
      <c r="DC26" s="645"/>
      <c r="DD26" s="619">
        <v>374112</v>
      </c>
      <c r="DE26" s="611"/>
      <c r="DF26" s="611"/>
      <c r="DG26" s="611"/>
      <c r="DH26" s="611"/>
      <c r="DI26" s="611"/>
      <c r="DJ26" s="611"/>
      <c r="DK26" s="612"/>
      <c r="DL26" s="619" t="s">
        <v>133</v>
      </c>
      <c r="DM26" s="611"/>
      <c r="DN26" s="611"/>
      <c r="DO26" s="611"/>
      <c r="DP26" s="611"/>
      <c r="DQ26" s="611"/>
      <c r="DR26" s="611"/>
      <c r="DS26" s="611"/>
      <c r="DT26" s="611"/>
      <c r="DU26" s="611"/>
      <c r="DV26" s="612"/>
      <c r="DW26" s="615" t="s">
        <v>238</v>
      </c>
      <c r="DX26" s="642"/>
      <c r="DY26" s="642"/>
      <c r="DZ26" s="642"/>
      <c r="EA26" s="642"/>
      <c r="EB26" s="642"/>
      <c r="EC26" s="643"/>
    </row>
    <row r="27" spans="2:133" ht="11.25" customHeight="1" x14ac:dyDescent="0.2">
      <c r="B27" s="607" t="s">
        <v>302</v>
      </c>
      <c r="C27" s="608"/>
      <c r="D27" s="608"/>
      <c r="E27" s="608"/>
      <c r="F27" s="608"/>
      <c r="G27" s="608"/>
      <c r="H27" s="608"/>
      <c r="I27" s="608"/>
      <c r="J27" s="608"/>
      <c r="K27" s="608"/>
      <c r="L27" s="608"/>
      <c r="M27" s="608"/>
      <c r="N27" s="608"/>
      <c r="O27" s="608"/>
      <c r="P27" s="608"/>
      <c r="Q27" s="609"/>
      <c r="R27" s="610">
        <v>48451</v>
      </c>
      <c r="S27" s="611"/>
      <c r="T27" s="611"/>
      <c r="U27" s="611"/>
      <c r="V27" s="611"/>
      <c r="W27" s="611"/>
      <c r="X27" s="611"/>
      <c r="Y27" s="612"/>
      <c r="Z27" s="613">
        <v>1</v>
      </c>
      <c r="AA27" s="613"/>
      <c r="AB27" s="613"/>
      <c r="AC27" s="613"/>
      <c r="AD27" s="614" t="s">
        <v>133</v>
      </c>
      <c r="AE27" s="614"/>
      <c r="AF27" s="614"/>
      <c r="AG27" s="614"/>
      <c r="AH27" s="614"/>
      <c r="AI27" s="614"/>
      <c r="AJ27" s="614"/>
      <c r="AK27" s="614"/>
      <c r="AL27" s="615" t="s">
        <v>133</v>
      </c>
      <c r="AM27" s="616"/>
      <c r="AN27" s="616"/>
      <c r="AO27" s="617"/>
      <c r="AP27" s="607" t="s">
        <v>303</v>
      </c>
      <c r="AQ27" s="608"/>
      <c r="AR27" s="608"/>
      <c r="AS27" s="608"/>
      <c r="AT27" s="608"/>
      <c r="AU27" s="608"/>
      <c r="AV27" s="608"/>
      <c r="AW27" s="608"/>
      <c r="AX27" s="608"/>
      <c r="AY27" s="608"/>
      <c r="AZ27" s="608"/>
      <c r="BA27" s="608"/>
      <c r="BB27" s="608"/>
      <c r="BC27" s="608"/>
      <c r="BD27" s="608"/>
      <c r="BE27" s="608"/>
      <c r="BF27" s="609"/>
      <c r="BG27" s="610">
        <v>1075291</v>
      </c>
      <c r="BH27" s="611"/>
      <c r="BI27" s="611"/>
      <c r="BJ27" s="611"/>
      <c r="BK27" s="611"/>
      <c r="BL27" s="611"/>
      <c r="BM27" s="611"/>
      <c r="BN27" s="612"/>
      <c r="BO27" s="613">
        <v>100</v>
      </c>
      <c r="BP27" s="613"/>
      <c r="BQ27" s="613"/>
      <c r="BR27" s="613"/>
      <c r="BS27" s="614" t="s">
        <v>133</v>
      </c>
      <c r="BT27" s="614"/>
      <c r="BU27" s="614"/>
      <c r="BV27" s="614"/>
      <c r="BW27" s="614"/>
      <c r="BX27" s="614"/>
      <c r="BY27" s="614"/>
      <c r="BZ27" s="614"/>
      <c r="CA27" s="614"/>
      <c r="CB27" s="618"/>
      <c r="CD27" s="607" t="s">
        <v>304</v>
      </c>
      <c r="CE27" s="608"/>
      <c r="CF27" s="608"/>
      <c r="CG27" s="608"/>
      <c r="CH27" s="608"/>
      <c r="CI27" s="608"/>
      <c r="CJ27" s="608"/>
      <c r="CK27" s="608"/>
      <c r="CL27" s="608"/>
      <c r="CM27" s="608"/>
      <c r="CN27" s="608"/>
      <c r="CO27" s="608"/>
      <c r="CP27" s="608"/>
      <c r="CQ27" s="609"/>
      <c r="CR27" s="610">
        <v>743650</v>
      </c>
      <c r="CS27" s="640"/>
      <c r="CT27" s="640"/>
      <c r="CU27" s="640"/>
      <c r="CV27" s="640"/>
      <c r="CW27" s="640"/>
      <c r="CX27" s="640"/>
      <c r="CY27" s="641"/>
      <c r="CZ27" s="615">
        <v>15.7</v>
      </c>
      <c r="DA27" s="642"/>
      <c r="DB27" s="642"/>
      <c r="DC27" s="645"/>
      <c r="DD27" s="619">
        <v>184247</v>
      </c>
      <c r="DE27" s="640"/>
      <c r="DF27" s="640"/>
      <c r="DG27" s="640"/>
      <c r="DH27" s="640"/>
      <c r="DI27" s="640"/>
      <c r="DJ27" s="640"/>
      <c r="DK27" s="641"/>
      <c r="DL27" s="619">
        <v>183957</v>
      </c>
      <c r="DM27" s="640"/>
      <c r="DN27" s="640"/>
      <c r="DO27" s="640"/>
      <c r="DP27" s="640"/>
      <c r="DQ27" s="640"/>
      <c r="DR27" s="640"/>
      <c r="DS27" s="640"/>
      <c r="DT27" s="640"/>
      <c r="DU27" s="640"/>
      <c r="DV27" s="641"/>
      <c r="DW27" s="615">
        <v>5.8</v>
      </c>
      <c r="DX27" s="642"/>
      <c r="DY27" s="642"/>
      <c r="DZ27" s="642"/>
      <c r="EA27" s="642"/>
      <c r="EB27" s="642"/>
      <c r="EC27" s="643"/>
    </row>
    <row r="28" spans="2:133" ht="11.25" customHeight="1" x14ac:dyDescent="0.2">
      <c r="B28" s="607" t="s">
        <v>305</v>
      </c>
      <c r="C28" s="608"/>
      <c r="D28" s="608"/>
      <c r="E28" s="608"/>
      <c r="F28" s="608"/>
      <c r="G28" s="608"/>
      <c r="H28" s="608"/>
      <c r="I28" s="608"/>
      <c r="J28" s="608"/>
      <c r="K28" s="608"/>
      <c r="L28" s="608"/>
      <c r="M28" s="608"/>
      <c r="N28" s="608"/>
      <c r="O28" s="608"/>
      <c r="P28" s="608"/>
      <c r="Q28" s="609"/>
      <c r="R28" s="610">
        <v>42044</v>
      </c>
      <c r="S28" s="611"/>
      <c r="T28" s="611"/>
      <c r="U28" s="611"/>
      <c r="V28" s="611"/>
      <c r="W28" s="611"/>
      <c r="X28" s="611"/>
      <c r="Y28" s="612"/>
      <c r="Z28" s="613">
        <v>0.9</v>
      </c>
      <c r="AA28" s="613"/>
      <c r="AB28" s="613"/>
      <c r="AC28" s="613"/>
      <c r="AD28" s="614">
        <v>1257</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306</v>
      </c>
      <c r="CE28" s="608"/>
      <c r="CF28" s="608"/>
      <c r="CG28" s="608"/>
      <c r="CH28" s="608"/>
      <c r="CI28" s="608"/>
      <c r="CJ28" s="608"/>
      <c r="CK28" s="608"/>
      <c r="CL28" s="608"/>
      <c r="CM28" s="608"/>
      <c r="CN28" s="608"/>
      <c r="CO28" s="608"/>
      <c r="CP28" s="608"/>
      <c r="CQ28" s="609"/>
      <c r="CR28" s="610">
        <v>324929</v>
      </c>
      <c r="CS28" s="611"/>
      <c r="CT28" s="611"/>
      <c r="CU28" s="611"/>
      <c r="CV28" s="611"/>
      <c r="CW28" s="611"/>
      <c r="CX28" s="611"/>
      <c r="CY28" s="612"/>
      <c r="CZ28" s="615">
        <v>6.9</v>
      </c>
      <c r="DA28" s="642"/>
      <c r="DB28" s="642"/>
      <c r="DC28" s="645"/>
      <c r="DD28" s="619">
        <v>324929</v>
      </c>
      <c r="DE28" s="611"/>
      <c r="DF28" s="611"/>
      <c r="DG28" s="611"/>
      <c r="DH28" s="611"/>
      <c r="DI28" s="611"/>
      <c r="DJ28" s="611"/>
      <c r="DK28" s="612"/>
      <c r="DL28" s="619">
        <v>324929</v>
      </c>
      <c r="DM28" s="611"/>
      <c r="DN28" s="611"/>
      <c r="DO28" s="611"/>
      <c r="DP28" s="611"/>
      <c r="DQ28" s="611"/>
      <c r="DR28" s="611"/>
      <c r="DS28" s="611"/>
      <c r="DT28" s="611"/>
      <c r="DU28" s="611"/>
      <c r="DV28" s="612"/>
      <c r="DW28" s="615">
        <v>10.199999999999999</v>
      </c>
      <c r="DX28" s="642"/>
      <c r="DY28" s="642"/>
      <c r="DZ28" s="642"/>
      <c r="EA28" s="642"/>
      <c r="EB28" s="642"/>
      <c r="EC28" s="643"/>
    </row>
    <row r="29" spans="2:133" ht="11.25" customHeight="1" x14ac:dyDescent="0.2">
      <c r="B29" s="607" t="s">
        <v>307</v>
      </c>
      <c r="C29" s="608"/>
      <c r="D29" s="608"/>
      <c r="E29" s="608"/>
      <c r="F29" s="608"/>
      <c r="G29" s="608"/>
      <c r="H29" s="608"/>
      <c r="I29" s="608"/>
      <c r="J29" s="608"/>
      <c r="K29" s="608"/>
      <c r="L29" s="608"/>
      <c r="M29" s="608"/>
      <c r="N29" s="608"/>
      <c r="O29" s="608"/>
      <c r="P29" s="608"/>
      <c r="Q29" s="609"/>
      <c r="R29" s="610">
        <v>4824</v>
      </c>
      <c r="S29" s="611"/>
      <c r="T29" s="611"/>
      <c r="U29" s="611"/>
      <c r="V29" s="611"/>
      <c r="W29" s="611"/>
      <c r="X29" s="611"/>
      <c r="Y29" s="612"/>
      <c r="Z29" s="613">
        <v>0.1</v>
      </c>
      <c r="AA29" s="613"/>
      <c r="AB29" s="613"/>
      <c r="AC29" s="613"/>
      <c r="AD29" s="614" t="s">
        <v>149</v>
      </c>
      <c r="AE29" s="614"/>
      <c r="AF29" s="614"/>
      <c r="AG29" s="614"/>
      <c r="AH29" s="614"/>
      <c r="AI29" s="614"/>
      <c r="AJ29" s="614"/>
      <c r="AK29" s="614"/>
      <c r="AL29" s="615" t="s">
        <v>133</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308</v>
      </c>
      <c r="CE29" s="649"/>
      <c r="CF29" s="607" t="s">
        <v>309</v>
      </c>
      <c r="CG29" s="608"/>
      <c r="CH29" s="608"/>
      <c r="CI29" s="608"/>
      <c r="CJ29" s="608"/>
      <c r="CK29" s="608"/>
      <c r="CL29" s="608"/>
      <c r="CM29" s="608"/>
      <c r="CN29" s="608"/>
      <c r="CO29" s="608"/>
      <c r="CP29" s="608"/>
      <c r="CQ29" s="609"/>
      <c r="CR29" s="610">
        <v>324929</v>
      </c>
      <c r="CS29" s="640"/>
      <c r="CT29" s="640"/>
      <c r="CU29" s="640"/>
      <c r="CV29" s="640"/>
      <c r="CW29" s="640"/>
      <c r="CX29" s="640"/>
      <c r="CY29" s="641"/>
      <c r="CZ29" s="615">
        <v>6.9</v>
      </c>
      <c r="DA29" s="642"/>
      <c r="DB29" s="642"/>
      <c r="DC29" s="645"/>
      <c r="DD29" s="619">
        <v>324929</v>
      </c>
      <c r="DE29" s="640"/>
      <c r="DF29" s="640"/>
      <c r="DG29" s="640"/>
      <c r="DH29" s="640"/>
      <c r="DI29" s="640"/>
      <c r="DJ29" s="640"/>
      <c r="DK29" s="641"/>
      <c r="DL29" s="619">
        <v>324929</v>
      </c>
      <c r="DM29" s="640"/>
      <c r="DN29" s="640"/>
      <c r="DO29" s="640"/>
      <c r="DP29" s="640"/>
      <c r="DQ29" s="640"/>
      <c r="DR29" s="640"/>
      <c r="DS29" s="640"/>
      <c r="DT29" s="640"/>
      <c r="DU29" s="640"/>
      <c r="DV29" s="641"/>
      <c r="DW29" s="615">
        <v>10.199999999999999</v>
      </c>
      <c r="DX29" s="642"/>
      <c r="DY29" s="642"/>
      <c r="DZ29" s="642"/>
      <c r="EA29" s="642"/>
      <c r="EB29" s="642"/>
      <c r="EC29" s="643"/>
    </row>
    <row r="30" spans="2:133" ht="11.25" customHeight="1" x14ac:dyDescent="0.2">
      <c r="B30" s="607" t="s">
        <v>310</v>
      </c>
      <c r="C30" s="608"/>
      <c r="D30" s="608"/>
      <c r="E30" s="608"/>
      <c r="F30" s="608"/>
      <c r="G30" s="608"/>
      <c r="H30" s="608"/>
      <c r="I30" s="608"/>
      <c r="J30" s="608"/>
      <c r="K30" s="608"/>
      <c r="L30" s="608"/>
      <c r="M30" s="608"/>
      <c r="N30" s="608"/>
      <c r="O30" s="608"/>
      <c r="P30" s="608"/>
      <c r="Q30" s="609"/>
      <c r="R30" s="610">
        <v>795360</v>
      </c>
      <c r="S30" s="611"/>
      <c r="T30" s="611"/>
      <c r="U30" s="611"/>
      <c r="V30" s="611"/>
      <c r="W30" s="611"/>
      <c r="X30" s="611"/>
      <c r="Y30" s="612"/>
      <c r="Z30" s="613">
        <v>16.399999999999999</v>
      </c>
      <c r="AA30" s="613"/>
      <c r="AB30" s="613"/>
      <c r="AC30" s="613"/>
      <c r="AD30" s="614" t="s">
        <v>238</v>
      </c>
      <c r="AE30" s="614"/>
      <c r="AF30" s="614"/>
      <c r="AG30" s="614"/>
      <c r="AH30" s="614"/>
      <c r="AI30" s="614"/>
      <c r="AJ30" s="614"/>
      <c r="AK30" s="614"/>
      <c r="AL30" s="615" t="s">
        <v>133</v>
      </c>
      <c r="AM30" s="616"/>
      <c r="AN30" s="616"/>
      <c r="AO30" s="617"/>
      <c r="AP30" s="592" t="s">
        <v>226</v>
      </c>
      <c r="AQ30" s="593"/>
      <c r="AR30" s="593"/>
      <c r="AS30" s="593"/>
      <c r="AT30" s="593"/>
      <c r="AU30" s="593"/>
      <c r="AV30" s="593"/>
      <c r="AW30" s="593"/>
      <c r="AX30" s="593"/>
      <c r="AY30" s="593"/>
      <c r="AZ30" s="593"/>
      <c r="BA30" s="593"/>
      <c r="BB30" s="593"/>
      <c r="BC30" s="593"/>
      <c r="BD30" s="593"/>
      <c r="BE30" s="593"/>
      <c r="BF30" s="594"/>
      <c r="BG30" s="592" t="s">
        <v>311</v>
      </c>
      <c r="BH30" s="646"/>
      <c r="BI30" s="646"/>
      <c r="BJ30" s="646"/>
      <c r="BK30" s="646"/>
      <c r="BL30" s="646"/>
      <c r="BM30" s="646"/>
      <c r="BN30" s="646"/>
      <c r="BO30" s="646"/>
      <c r="BP30" s="646"/>
      <c r="BQ30" s="647"/>
      <c r="BR30" s="592" t="s">
        <v>312</v>
      </c>
      <c r="BS30" s="646"/>
      <c r="BT30" s="646"/>
      <c r="BU30" s="646"/>
      <c r="BV30" s="646"/>
      <c r="BW30" s="646"/>
      <c r="BX30" s="646"/>
      <c r="BY30" s="646"/>
      <c r="BZ30" s="646"/>
      <c r="CA30" s="646"/>
      <c r="CB30" s="647"/>
      <c r="CD30" s="650"/>
      <c r="CE30" s="651"/>
      <c r="CF30" s="607" t="s">
        <v>313</v>
      </c>
      <c r="CG30" s="608"/>
      <c r="CH30" s="608"/>
      <c r="CI30" s="608"/>
      <c r="CJ30" s="608"/>
      <c r="CK30" s="608"/>
      <c r="CL30" s="608"/>
      <c r="CM30" s="608"/>
      <c r="CN30" s="608"/>
      <c r="CO30" s="608"/>
      <c r="CP30" s="608"/>
      <c r="CQ30" s="609"/>
      <c r="CR30" s="610">
        <v>312104</v>
      </c>
      <c r="CS30" s="611"/>
      <c r="CT30" s="611"/>
      <c r="CU30" s="611"/>
      <c r="CV30" s="611"/>
      <c r="CW30" s="611"/>
      <c r="CX30" s="611"/>
      <c r="CY30" s="612"/>
      <c r="CZ30" s="615">
        <v>6.6</v>
      </c>
      <c r="DA30" s="642"/>
      <c r="DB30" s="642"/>
      <c r="DC30" s="645"/>
      <c r="DD30" s="619">
        <v>312104</v>
      </c>
      <c r="DE30" s="611"/>
      <c r="DF30" s="611"/>
      <c r="DG30" s="611"/>
      <c r="DH30" s="611"/>
      <c r="DI30" s="611"/>
      <c r="DJ30" s="611"/>
      <c r="DK30" s="612"/>
      <c r="DL30" s="619">
        <v>312104</v>
      </c>
      <c r="DM30" s="611"/>
      <c r="DN30" s="611"/>
      <c r="DO30" s="611"/>
      <c r="DP30" s="611"/>
      <c r="DQ30" s="611"/>
      <c r="DR30" s="611"/>
      <c r="DS30" s="611"/>
      <c r="DT30" s="611"/>
      <c r="DU30" s="611"/>
      <c r="DV30" s="612"/>
      <c r="DW30" s="615">
        <v>9.8000000000000007</v>
      </c>
      <c r="DX30" s="642"/>
      <c r="DY30" s="642"/>
      <c r="DZ30" s="642"/>
      <c r="EA30" s="642"/>
      <c r="EB30" s="642"/>
      <c r="EC30" s="643"/>
    </row>
    <row r="31" spans="2:133" ht="11.25" customHeight="1" x14ac:dyDescent="0.2">
      <c r="B31" s="623" t="s">
        <v>314</v>
      </c>
      <c r="C31" s="624"/>
      <c r="D31" s="624"/>
      <c r="E31" s="624"/>
      <c r="F31" s="624"/>
      <c r="G31" s="624"/>
      <c r="H31" s="624"/>
      <c r="I31" s="624"/>
      <c r="J31" s="624"/>
      <c r="K31" s="624"/>
      <c r="L31" s="624"/>
      <c r="M31" s="624"/>
      <c r="N31" s="624"/>
      <c r="O31" s="624"/>
      <c r="P31" s="624"/>
      <c r="Q31" s="625"/>
      <c r="R31" s="610" t="s">
        <v>238</v>
      </c>
      <c r="S31" s="611"/>
      <c r="T31" s="611"/>
      <c r="U31" s="611"/>
      <c r="V31" s="611"/>
      <c r="W31" s="611"/>
      <c r="X31" s="611"/>
      <c r="Y31" s="612"/>
      <c r="Z31" s="613" t="s">
        <v>133</v>
      </c>
      <c r="AA31" s="613"/>
      <c r="AB31" s="613"/>
      <c r="AC31" s="613"/>
      <c r="AD31" s="614" t="s">
        <v>133</v>
      </c>
      <c r="AE31" s="614"/>
      <c r="AF31" s="614"/>
      <c r="AG31" s="614"/>
      <c r="AH31" s="614"/>
      <c r="AI31" s="614"/>
      <c r="AJ31" s="614"/>
      <c r="AK31" s="614"/>
      <c r="AL31" s="615" t="s">
        <v>133</v>
      </c>
      <c r="AM31" s="616"/>
      <c r="AN31" s="616"/>
      <c r="AO31" s="617"/>
      <c r="AP31" s="658" t="s">
        <v>315</v>
      </c>
      <c r="AQ31" s="659"/>
      <c r="AR31" s="659"/>
      <c r="AS31" s="659"/>
      <c r="AT31" s="664" t="s">
        <v>316</v>
      </c>
      <c r="AU31" s="212"/>
      <c r="AV31" s="212"/>
      <c r="AW31" s="212"/>
      <c r="AX31" s="596" t="s">
        <v>191</v>
      </c>
      <c r="AY31" s="597"/>
      <c r="AZ31" s="597"/>
      <c r="BA31" s="597"/>
      <c r="BB31" s="597"/>
      <c r="BC31" s="597"/>
      <c r="BD31" s="597"/>
      <c r="BE31" s="597"/>
      <c r="BF31" s="598"/>
      <c r="BG31" s="657">
        <v>99.1</v>
      </c>
      <c r="BH31" s="654"/>
      <c r="BI31" s="654"/>
      <c r="BJ31" s="654"/>
      <c r="BK31" s="654"/>
      <c r="BL31" s="654"/>
      <c r="BM31" s="605">
        <v>95.5</v>
      </c>
      <c r="BN31" s="654"/>
      <c r="BO31" s="654"/>
      <c r="BP31" s="654"/>
      <c r="BQ31" s="655"/>
      <c r="BR31" s="657">
        <v>99</v>
      </c>
      <c r="BS31" s="654"/>
      <c r="BT31" s="654"/>
      <c r="BU31" s="654"/>
      <c r="BV31" s="654"/>
      <c r="BW31" s="654"/>
      <c r="BX31" s="605">
        <v>94.9</v>
      </c>
      <c r="BY31" s="654"/>
      <c r="BZ31" s="654"/>
      <c r="CA31" s="654"/>
      <c r="CB31" s="655"/>
      <c r="CD31" s="650"/>
      <c r="CE31" s="651"/>
      <c r="CF31" s="607" t="s">
        <v>317</v>
      </c>
      <c r="CG31" s="608"/>
      <c r="CH31" s="608"/>
      <c r="CI31" s="608"/>
      <c r="CJ31" s="608"/>
      <c r="CK31" s="608"/>
      <c r="CL31" s="608"/>
      <c r="CM31" s="608"/>
      <c r="CN31" s="608"/>
      <c r="CO31" s="608"/>
      <c r="CP31" s="608"/>
      <c r="CQ31" s="609"/>
      <c r="CR31" s="610">
        <v>12825</v>
      </c>
      <c r="CS31" s="640"/>
      <c r="CT31" s="640"/>
      <c r="CU31" s="640"/>
      <c r="CV31" s="640"/>
      <c r="CW31" s="640"/>
      <c r="CX31" s="640"/>
      <c r="CY31" s="641"/>
      <c r="CZ31" s="615">
        <v>0.3</v>
      </c>
      <c r="DA31" s="642"/>
      <c r="DB31" s="642"/>
      <c r="DC31" s="645"/>
      <c r="DD31" s="619">
        <v>12825</v>
      </c>
      <c r="DE31" s="640"/>
      <c r="DF31" s="640"/>
      <c r="DG31" s="640"/>
      <c r="DH31" s="640"/>
      <c r="DI31" s="640"/>
      <c r="DJ31" s="640"/>
      <c r="DK31" s="641"/>
      <c r="DL31" s="619">
        <v>12825</v>
      </c>
      <c r="DM31" s="640"/>
      <c r="DN31" s="640"/>
      <c r="DO31" s="640"/>
      <c r="DP31" s="640"/>
      <c r="DQ31" s="640"/>
      <c r="DR31" s="640"/>
      <c r="DS31" s="640"/>
      <c r="DT31" s="640"/>
      <c r="DU31" s="640"/>
      <c r="DV31" s="641"/>
      <c r="DW31" s="615">
        <v>0.4</v>
      </c>
      <c r="DX31" s="642"/>
      <c r="DY31" s="642"/>
      <c r="DZ31" s="642"/>
      <c r="EA31" s="642"/>
      <c r="EB31" s="642"/>
      <c r="EC31" s="643"/>
    </row>
    <row r="32" spans="2:133" ht="11.25" customHeight="1" x14ac:dyDescent="0.2">
      <c r="B32" s="607" t="s">
        <v>318</v>
      </c>
      <c r="C32" s="608"/>
      <c r="D32" s="608"/>
      <c r="E32" s="608"/>
      <c r="F32" s="608"/>
      <c r="G32" s="608"/>
      <c r="H32" s="608"/>
      <c r="I32" s="608"/>
      <c r="J32" s="608"/>
      <c r="K32" s="608"/>
      <c r="L32" s="608"/>
      <c r="M32" s="608"/>
      <c r="N32" s="608"/>
      <c r="O32" s="608"/>
      <c r="P32" s="608"/>
      <c r="Q32" s="609"/>
      <c r="R32" s="610">
        <v>279032</v>
      </c>
      <c r="S32" s="611"/>
      <c r="T32" s="611"/>
      <c r="U32" s="611"/>
      <c r="V32" s="611"/>
      <c r="W32" s="611"/>
      <c r="X32" s="611"/>
      <c r="Y32" s="612"/>
      <c r="Z32" s="613">
        <v>5.7</v>
      </c>
      <c r="AA32" s="613"/>
      <c r="AB32" s="613"/>
      <c r="AC32" s="613"/>
      <c r="AD32" s="614" t="s">
        <v>133</v>
      </c>
      <c r="AE32" s="614"/>
      <c r="AF32" s="614"/>
      <c r="AG32" s="614"/>
      <c r="AH32" s="614"/>
      <c r="AI32" s="614"/>
      <c r="AJ32" s="614"/>
      <c r="AK32" s="614"/>
      <c r="AL32" s="615" t="s">
        <v>238</v>
      </c>
      <c r="AM32" s="616"/>
      <c r="AN32" s="616"/>
      <c r="AO32" s="617"/>
      <c r="AP32" s="660"/>
      <c r="AQ32" s="661"/>
      <c r="AR32" s="661"/>
      <c r="AS32" s="661"/>
      <c r="AT32" s="665"/>
      <c r="AU32" s="208" t="s">
        <v>319</v>
      </c>
      <c r="AX32" s="607" t="s">
        <v>320</v>
      </c>
      <c r="AY32" s="608"/>
      <c r="AZ32" s="608"/>
      <c r="BA32" s="608"/>
      <c r="BB32" s="608"/>
      <c r="BC32" s="608"/>
      <c r="BD32" s="608"/>
      <c r="BE32" s="608"/>
      <c r="BF32" s="609"/>
      <c r="BG32" s="667">
        <v>99.1</v>
      </c>
      <c r="BH32" s="640"/>
      <c r="BI32" s="640"/>
      <c r="BJ32" s="640"/>
      <c r="BK32" s="640"/>
      <c r="BL32" s="640"/>
      <c r="BM32" s="616">
        <v>96.9</v>
      </c>
      <c r="BN32" s="640"/>
      <c r="BO32" s="640"/>
      <c r="BP32" s="640"/>
      <c r="BQ32" s="656"/>
      <c r="BR32" s="667">
        <v>99.2</v>
      </c>
      <c r="BS32" s="640"/>
      <c r="BT32" s="640"/>
      <c r="BU32" s="640"/>
      <c r="BV32" s="640"/>
      <c r="BW32" s="640"/>
      <c r="BX32" s="616">
        <v>96.7</v>
      </c>
      <c r="BY32" s="640"/>
      <c r="BZ32" s="640"/>
      <c r="CA32" s="640"/>
      <c r="CB32" s="656"/>
      <c r="CD32" s="652"/>
      <c r="CE32" s="653"/>
      <c r="CF32" s="607" t="s">
        <v>321</v>
      </c>
      <c r="CG32" s="608"/>
      <c r="CH32" s="608"/>
      <c r="CI32" s="608"/>
      <c r="CJ32" s="608"/>
      <c r="CK32" s="608"/>
      <c r="CL32" s="608"/>
      <c r="CM32" s="608"/>
      <c r="CN32" s="608"/>
      <c r="CO32" s="608"/>
      <c r="CP32" s="608"/>
      <c r="CQ32" s="609"/>
      <c r="CR32" s="610" t="s">
        <v>133</v>
      </c>
      <c r="CS32" s="611"/>
      <c r="CT32" s="611"/>
      <c r="CU32" s="611"/>
      <c r="CV32" s="611"/>
      <c r="CW32" s="611"/>
      <c r="CX32" s="611"/>
      <c r="CY32" s="612"/>
      <c r="CZ32" s="615" t="s">
        <v>238</v>
      </c>
      <c r="DA32" s="642"/>
      <c r="DB32" s="642"/>
      <c r="DC32" s="645"/>
      <c r="DD32" s="619" t="s">
        <v>149</v>
      </c>
      <c r="DE32" s="611"/>
      <c r="DF32" s="611"/>
      <c r="DG32" s="611"/>
      <c r="DH32" s="611"/>
      <c r="DI32" s="611"/>
      <c r="DJ32" s="611"/>
      <c r="DK32" s="612"/>
      <c r="DL32" s="619" t="s">
        <v>149</v>
      </c>
      <c r="DM32" s="611"/>
      <c r="DN32" s="611"/>
      <c r="DO32" s="611"/>
      <c r="DP32" s="611"/>
      <c r="DQ32" s="611"/>
      <c r="DR32" s="611"/>
      <c r="DS32" s="611"/>
      <c r="DT32" s="611"/>
      <c r="DU32" s="611"/>
      <c r="DV32" s="612"/>
      <c r="DW32" s="615" t="s">
        <v>238</v>
      </c>
      <c r="DX32" s="642"/>
      <c r="DY32" s="642"/>
      <c r="DZ32" s="642"/>
      <c r="EA32" s="642"/>
      <c r="EB32" s="642"/>
      <c r="EC32" s="643"/>
    </row>
    <row r="33" spans="2:133" ht="11.25" customHeight="1" x14ac:dyDescent="0.2">
      <c r="B33" s="607" t="s">
        <v>322</v>
      </c>
      <c r="C33" s="608"/>
      <c r="D33" s="608"/>
      <c r="E33" s="608"/>
      <c r="F33" s="608"/>
      <c r="G33" s="608"/>
      <c r="H33" s="608"/>
      <c r="I33" s="608"/>
      <c r="J33" s="608"/>
      <c r="K33" s="608"/>
      <c r="L33" s="608"/>
      <c r="M33" s="608"/>
      <c r="N33" s="608"/>
      <c r="O33" s="608"/>
      <c r="P33" s="608"/>
      <c r="Q33" s="609"/>
      <c r="R33" s="610">
        <v>11355</v>
      </c>
      <c r="S33" s="611"/>
      <c r="T33" s="611"/>
      <c r="U33" s="611"/>
      <c r="V33" s="611"/>
      <c r="W33" s="611"/>
      <c r="X33" s="611"/>
      <c r="Y33" s="612"/>
      <c r="Z33" s="613">
        <v>0.2</v>
      </c>
      <c r="AA33" s="613"/>
      <c r="AB33" s="613"/>
      <c r="AC33" s="613"/>
      <c r="AD33" s="614">
        <v>8785</v>
      </c>
      <c r="AE33" s="614"/>
      <c r="AF33" s="614"/>
      <c r="AG33" s="614"/>
      <c r="AH33" s="614"/>
      <c r="AI33" s="614"/>
      <c r="AJ33" s="614"/>
      <c r="AK33" s="614"/>
      <c r="AL33" s="615">
        <v>0.3</v>
      </c>
      <c r="AM33" s="616"/>
      <c r="AN33" s="616"/>
      <c r="AO33" s="617"/>
      <c r="AP33" s="662"/>
      <c r="AQ33" s="663"/>
      <c r="AR33" s="663"/>
      <c r="AS33" s="663"/>
      <c r="AT33" s="666"/>
      <c r="AU33" s="213"/>
      <c r="AV33" s="213"/>
      <c r="AW33" s="213"/>
      <c r="AX33" s="631" t="s">
        <v>323</v>
      </c>
      <c r="AY33" s="632"/>
      <c r="AZ33" s="632"/>
      <c r="BA33" s="632"/>
      <c r="BB33" s="632"/>
      <c r="BC33" s="632"/>
      <c r="BD33" s="632"/>
      <c r="BE33" s="632"/>
      <c r="BF33" s="633"/>
      <c r="BG33" s="668">
        <v>98.9</v>
      </c>
      <c r="BH33" s="669"/>
      <c r="BI33" s="669"/>
      <c r="BJ33" s="669"/>
      <c r="BK33" s="669"/>
      <c r="BL33" s="669"/>
      <c r="BM33" s="670">
        <v>93.8</v>
      </c>
      <c r="BN33" s="669"/>
      <c r="BO33" s="669"/>
      <c r="BP33" s="669"/>
      <c r="BQ33" s="671"/>
      <c r="BR33" s="668">
        <v>98.7</v>
      </c>
      <c r="BS33" s="669"/>
      <c r="BT33" s="669"/>
      <c r="BU33" s="669"/>
      <c r="BV33" s="669"/>
      <c r="BW33" s="669"/>
      <c r="BX33" s="670">
        <v>92.8</v>
      </c>
      <c r="BY33" s="669"/>
      <c r="BZ33" s="669"/>
      <c r="CA33" s="669"/>
      <c r="CB33" s="671"/>
      <c r="CD33" s="607" t="s">
        <v>324</v>
      </c>
      <c r="CE33" s="608"/>
      <c r="CF33" s="608"/>
      <c r="CG33" s="608"/>
      <c r="CH33" s="608"/>
      <c r="CI33" s="608"/>
      <c r="CJ33" s="608"/>
      <c r="CK33" s="608"/>
      <c r="CL33" s="608"/>
      <c r="CM33" s="608"/>
      <c r="CN33" s="608"/>
      <c r="CO33" s="608"/>
      <c r="CP33" s="608"/>
      <c r="CQ33" s="609"/>
      <c r="CR33" s="610">
        <v>2685783</v>
      </c>
      <c r="CS33" s="640"/>
      <c r="CT33" s="640"/>
      <c r="CU33" s="640"/>
      <c r="CV33" s="640"/>
      <c r="CW33" s="640"/>
      <c r="CX33" s="640"/>
      <c r="CY33" s="641"/>
      <c r="CZ33" s="615">
        <v>56.8</v>
      </c>
      <c r="DA33" s="642"/>
      <c r="DB33" s="642"/>
      <c r="DC33" s="645"/>
      <c r="DD33" s="619">
        <v>2268694</v>
      </c>
      <c r="DE33" s="640"/>
      <c r="DF33" s="640"/>
      <c r="DG33" s="640"/>
      <c r="DH33" s="640"/>
      <c r="DI33" s="640"/>
      <c r="DJ33" s="640"/>
      <c r="DK33" s="641"/>
      <c r="DL33" s="619">
        <v>1351912</v>
      </c>
      <c r="DM33" s="640"/>
      <c r="DN33" s="640"/>
      <c r="DO33" s="640"/>
      <c r="DP33" s="640"/>
      <c r="DQ33" s="640"/>
      <c r="DR33" s="640"/>
      <c r="DS33" s="640"/>
      <c r="DT33" s="640"/>
      <c r="DU33" s="640"/>
      <c r="DV33" s="641"/>
      <c r="DW33" s="615">
        <v>42.6</v>
      </c>
      <c r="DX33" s="642"/>
      <c r="DY33" s="642"/>
      <c r="DZ33" s="642"/>
      <c r="EA33" s="642"/>
      <c r="EB33" s="642"/>
      <c r="EC33" s="643"/>
    </row>
    <row r="34" spans="2:133" ht="11.25" customHeight="1" x14ac:dyDescent="0.2">
      <c r="B34" s="607" t="s">
        <v>325</v>
      </c>
      <c r="C34" s="608"/>
      <c r="D34" s="608"/>
      <c r="E34" s="608"/>
      <c r="F34" s="608"/>
      <c r="G34" s="608"/>
      <c r="H34" s="608"/>
      <c r="I34" s="608"/>
      <c r="J34" s="608"/>
      <c r="K34" s="608"/>
      <c r="L34" s="608"/>
      <c r="M34" s="608"/>
      <c r="N34" s="608"/>
      <c r="O34" s="608"/>
      <c r="P34" s="608"/>
      <c r="Q34" s="609"/>
      <c r="R34" s="610">
        <v>6597</v>
      </c>
      <c r="S34" s="611"/>
      <c r="T34" s="611"/>
      <c r="U34" s="611"/>
      <c r="V34" s="611"/>
      <c r="W34" s="611"/>
      <c r="X34" s="611"/>
      <c r="Y34" s="612"/>
      <c r="Z34" s="613">
        <v>0.1</v>
      </c>
      <c r="AA34" s="613"/>
      <c r="AB34" s="613"/>
      <c r="AC34" s="613"/>
      <c r="AD34" s="614" t="s">
        <v>238</v>
      </c>
      <c r="AE34" s="614"/>
      <c r="AF34" s="614"/>
      <c r="AG34" s="614"/>
      <c r="AH34" s="614"/>
      <c r="AI34" s="614"/>
      <c r="AJ34" s="614"/>
      <c r="AK34" s="614"/>
      <c r="AL34" s="615" t="s">
        <v>133</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326</v>
      </c>
      <c r="CE34" s="608"/>
      <c r="CF34" s="608"/>
      <c r="CG34" s="608"/>
      <c r="CH34" s="608"/>
      <c r="CI34" s="608"/>
      <c r="CJ34" s="608"/>
      <c r="CK34" s="608"/>
      <c r="CL34" s="608"/>
      <c r="CM34" s="608"/>
      <c r="CN34" s="608"/>
      <c r="CO34" s="608"/>
      <c r="CP34" s="608"/>
      <c r="CQ34" s="609"/>
      <c r="CR34" s="610">
        <v>543754</v>
      </c>
      <c r="CS34" s="611"/>
      <c r="CT34" s="611"/>
      <c r="CU34" s="611"/>
      <c r="CV34" s="611"/>
      <c r="CW34" s="611"/>
      <c r="CX34" s="611"/>
      <c r="CY34" s="612"/>
      <c r="CZ34" s="615">
        <v>11.5</v>
      </c>
      <c r="DA34" s="642"/>
      <c r="DB34" s="642"/>
      <c r="DC34" s="645"/>
      <c r="DD34" s="619">
        <v>422355</v>
      </c>
      <c r="DE34" s="611"/>
      <c r="DF34" s="611"/>
      <c r="DG34" s="611"/>
      <c r="DH34" s="611"/>
      <c r="DI34" s="611"/>
      <c r="DJ34" s="611"/>
      <c r="DK34" s="612"/>
      <c r="DL34" s="619">
        <v>290115</v>
      </c>
      <c r="DM34" s="611"/>
      <c r="DN34" s="611"/>
      <c r="DO34" s="611"/>
      <c r="DP34" s="611"/>
      <c r="DQ34" s="611"/>
      <c r="DR34" s="611"/>
      <c r="DS34" s="611"/>
      <c r="DT34" s="611"/>
      <c r="DU34" s="611"/>
      <c r="DV34" s="612"/>
      <c r="DW34" s="615">
        <v>9.1</v>
      </c>
      <c r="DX34" s="642"/>
      <c r="DY34" s="642"/>
      <c r="DZ34" s="642"/>
      <c r="EA34" s="642"/>
      <c r="EB34" s="642"/>
      <c r="EC34" s="643"/>
    </row>
    <row r="35" spans="2:133" ht="11.25" customHeight="1" x14ac:dyDescent="0.2">
      <c r="B35" s="607" t="s">
        <v>327</v>
      </c>
      <c r="C35" s="608"/>
      <c r="D35" s="608"/>
      <c r="E35" s="608"/>
      <c r="F35" s="608"/>
      <c r="G35" s="608"/>
      <c r="H35" s="608"/>
      <c r="I35" s="608"/>
      <c r="J35" s="608"/>
      <c r="K35" s="608"/>
      <c r="L35" s="608"/>
      <c r="M35" s="608"/>
      <c r="N35" s="608"/>
      <c r="O35" s="608"/>
      <c r="P35" s="608"/>
      <c r="Q35" s="609"/>
      <c r="R35" s="610">
        <v>7303</v>
      </c>
      <c r="S35" s="611"/>
      <c r="T35" s="611"/>
      <c r="U35" s="611"/>
      <c r="V35" s="611"/>
      <c r="W35" s="611"/>
      <c r="X35" s="611"/>
      <c r="Y35" s="612"/>
      <c r="Z35" s="613">
        <v>0.2</v>
      </c>
      <c r="AA35" s="613"/>
      <c r="AB35" s="613"/>
      <c r="AC35" s="613"/>
      <c r="AD35" s="614" t="s">
        <v>238</v>
      </c>
      <c r="AE35" s="614"/>
      <c r="AF35" s="614"/>
      <c r="AG35" s="614"/>
      <c r="AH35" s="614"/>
      <c r="AI35" s="614"/>
      <c r="AJ35" s="614"/>
      <c r="AK35" s="614"/>
      <c r="AL35" s="615" t="s">
        <v>133</v>
      </c>
      <c r="AM35" s="616"/>
      <c r="AN35" s="616"/>
      <c r="AO35" s="617"/>
      <c r="AP35" s="216"/>
      <c r="AQ35" s="592" t="s">
        <v>328</v>
      </c>
      <c r="AR35" s="593"/>
      <c r="AS35" s="593"/>
      <c r="AT35" s="593"/>
      <c r="AU35" s="593"/>
      <c r="AV35" s="593"/>
      <c r="AW35" s="593"/>
      <c r="AX35" s="593"/>
      <c r="AY35" s="593"/>
      <c r="AZ35" s="593"/>
      <c r="BA35" s="593"/>
      <c r="BB35" s="593"/>
      <c r="BC35" s="593"/>
      <c r="BD35" s="593"/>
      <c r="BE35" s="593"/>
      <c r="BF35" s="594"/>
      <c r="BG35" s="592" t="s">
        <v>329</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330</v>
      </c>
      <c r="CE35" s="608"/>
      <c r="CF35" s="608"/>
      <c r="CG35" s="608"/>
      <c r="CH35" s="608"/>
      <c r="CI35" s="608"/>
      <c r="CJ35" s="608"/>
      <c r="CK35" s="608"/>
      <c r="CL35" s="608"/>
      <c r="CM35" s="608"/>
      <c r="CN35" s="608"/>
      <c r="CO35" s="608"/>
      <c r="CP35" s="608"/>
      <c r="CQ35" s="609"/>
      <c r="CR35" s="610">
        <v>228029</v>
      </c>
      <c r="CS35" s="640"/>
      <c r="CT35" s="640"/>
      <c r="CU35" s="640"/>
      <c r="CV35" s="640"/>
      <c r="CW35" s="640"/>
      <c r="CX35" s="640"/>
      <c r="CY35" s="641"/>
      <c r="CZ35" s="615">
        <v>4.8</v>
      </c>
      <c r="DA35" s="642"/>
      <c r="DB35" s="642"/>
      <c r="DC35" s="645"/>
      <c r="DD35" s="619">
        <v>180107</v>
      </c>
      <c r="DE35" s="640"/>
      <c r="DF35" s="640"/>
      <c r="DG35" s="640"/>
      <c r="DH35" s="640"/>
      <c r="DI35" s="640"/>
      <c r="DJ35" s="640"/>
      <c r="DK35" s="641"/>
      <c r="DL35" s="619">
        <v>174008</v>
      </c>
      <c r="DM35" s="640"/>
      <c r="DN35" s="640"/>
      <c r="DO35" s="640"/>
      <c r="DP35" s="640"/>
      <c r="DQ35" s="640"/>
      <c r="DR35" s="640"/>
      <c r="DS35" s="640"/>
      <c r="DT35" s="640"/>
      <c r="DU35" s="640"/>
      <c r="DV35" s="641"/>
      <c r="DW35" s="615">
        <v>5.5</v>
      </c>
      <c r="DX35" s="642"/>
      <c r="DY35" s="642"/>
      <c r="DZ35" s="642"/>
      <c r="EA35" s="642"/>
      <c r="EB35" s="642"/>
      <c r="EC35" s="643"/>
    </row>
    <row r="36" spans="2:133" ht="11.25" customHeight="1" x14ac:dyDescent="0.2">
      <c r="B36" s="607" t="s">
        <v>331</v>
      </c>
      <c r="C36" s="608"/>
      <c r="D36" s="608"/>
      <c r="E36" s="608"/>
      <c r="F36" s="608"/>
      <c r="G36" s="608"/>
      <c r="H36" s="608"/>
      <c r="I36" s="608"/>
      <c r="J36" s="608"/>
      <c r="K36" s="608"/>
      <c r="L36" s="608"/>
      <c r="M36" s="608"/>
      <c r="N36" s="608"/>
      <c r="O36" s="608"/>
      <c r="P36" s="608"/>
      <c r="Q36" s="609"/>
      <c r="R36" s="610">
        <v>211535</v>
      </c>
      <c r="S36" s="611"/>
      <c r="T36" s="611"/>
      <c r="U36" s="611"/>
      <c r="V36" s="611"/>
      <c r="W36" s="611"/>
      <c r="X36" s="611"/>
      <c r="Y36" s="612"/>
      <c r="Z36" s="613">
        <v>4.4000000000000004</v>
      </c>
      <c r="AA36" s="613"/>
      <c r="AB36" s="613"/>
      <c r="AC36" s="613"/>
      <c r="AD36" s="614" t="s">
        <v>133</v>
      </c>
      <c r="AE36" s="614"/>
      <c r="AF36" s="614"/>
      <c r="AG36" s="614"/>
      <c r="AH36" s="614"/>
      <c r="AI36" s="614"/>
      <c r="AJ36" s="614"/>
      <c r="AK36" s="614"/>
      <c r="AL36" s="615" t="s">
        <v>133</v>
      </c>
      <c r="AM36" s="616"/>
      <c r="AN36" s="616"/>
      <c r="AO36" s="617"/>
      <c r="AP36" s="216"/>
      <c r="AQ36" s="672" t="s">
        <v>332</v>
      </c>
      <c r="AR36" s="673"/>
      <c r="AS36" s="673"/>
      <c r="AT36" s="673"/>
      <c r="AU36" s="673"/>
      <c r="AV36" s="673"/>
      <c r="AW36" s="673"/>
      <c r="AX36" s="673"/>
      <c r="AY36" s="674"/>
      <c r="AZ36" s="599">
        <v>668000</v>
      </c>
      <c r="BA36" s="600"/>
      <c r="BB36" s="600"/>
      <c r="BC36" s="600"/>
      <c r="BD36" s="600"/>
      <c r="BE36" s="600"/>
      <c r="BF36" s="675"/>
      <c r="BG36" s="596" t="s">
        <v>333</v>
      </c>
      <c r="BH36" s="597"/>
      <c r="BI36" s="597"/>
      <c r="BJ36" s="597"/>
      <c r="BK36" s="597"/>
      <c r="BL36" s="597"/>
      <c r="BM36" s="597"/>
      <c r="BN36" s="597"/>
      <c r="BO36" s="597"/>
      <c r="BP36" s="597"/>
      <c r="BQ36" s="597"/>
      <c r="BR36" s="597"/>
      <c r="BS36" s="597"/>
      <c r="BT36" s="597"/>
      <c r="BU36" s="598"/>
      <c r="BV36" s="599">
        <v>27537</v>
      </c>
      <c r="BW36" s="600"/>
      <c r="BX36" s="600"/>
      <c r="BY36" s="600"/>
      <c r="BZ36" s="600"/>
      <c r="CA36" s="600"/>
      <c r="CB36" s="675"/>
      <c r="CD36" s="607" t="s">
        <v>334</v>
      </c>
      <c r="CE36" s="608"/>
      <c r="CF36" s="608"/>
      <c r="CG36" s="608"/>
      <c r="CH36" s="608"/>
      <c r="CI36" s="608"/>
      <c r="CJ36" s="608"/>
      <c r="CK36" s="608"/>
      <c r="CL36" s="608"/>
      <c r="CM36" s="608"/>
      <c r="CN36" s="608"/>
      <c r="CO36" s="608"/>
      <c r="CP36" s="608"/>
      <c r="CQ36" s="609"/>
      <c r="CR36" s="610">
        <v>1125808</v>
      </c>
      <c r="CS36" s="611"/>
      <c r="CT36" s="611"/>
      <c r="CU36" s="611"/>
      <c r="CV36" s="611"/>
      <c r="CW36" s="611"/>
      <c r="CX36" s="611"/>
      <c r="CY36" s="612"/>
      <c r="CZ36" s="615">
        <v>23.8</v>
      </c>
      <c r="DA36" s="642"/>
      <c r="DB36" s="642"/>
      <c r="DC36" s="645"/>
      <c r="DD36" s="619">
        <v>998492</v>
      </c>
      <c r="DE36" s="611"/>
      <c r="DF36" s="611"/>
      <c r="DG36" s="611"/>
      <c r="DH36" s="611"/>
      <c r="DI36" s="611"/>
      <c r="DJ36" s="611"/>
      <c r="DK36" s="612"/>
      <c r="DL36" s="619">
        <v>575159</v>
      </c>
      <c r="DM36" s="611"/>
      <c r="DN36" s="611"/>
      <c r="DO36" s="611"/>
      <c r="DP36" s="611"/>
      <c r="DQ36" s="611"/>
      <c r="DR36" s="611"/>
      <c r="DS36" s="611"/>
      <c r="DT36" s="611"/>
      <c r="DU36" s="611"/>
      <c r="DV36" s="612"/>
      <c r="DW36" s="615">
        <v>18.100000000000001</v>
      </c>
      <c r="DX36" s="642"/>
      <c r="DY36" s="642"/>
      <c r="DZ36" s="642"/>
      <c r="EA36" s="642"/>
      <c r="EB36" s="642"/>
      <c r="EC36" s="643"/>
    </row>
    <row r="37" spans="2:133" ht="11.25" customHeight="1" x14ac:dyDescent="0.2">
      <c r="B37" s="607" t="s">
        <v>335</v>
      </c>
      <c r="C37" s="608"/>
      <c r="D37" s="608"/>
      <c r="E37" s="608"/>
      <c r="F37" s="608"/>
      <c r="G37" s="608"/>
      <c r="H37" s="608"/>
      <c r="I37" s="608"/>
      <c r="J37" s="608"/>
      <c r="K37" s="608"/>
      <c r="L37" s="608"/>
      <c r="M37" s="608"/>
      <c r="N37" s="608"/>
      <c r="O37" s="608"/>
      <c r="P37" s="608"/>
      <c r="Q37" s="609"/>
      <c r="R37" s="610">
        <v>45400</v>
      </c>
      <c r="S37" s="611"/>
      <c r="T37" s="611"/>
      <c r="U37" s="611"/>
      <c r="V37" s="611"/>
      <c r="W37" s="611"/>
      <c r="X37" s="611"/>
      <c r="Y37" s="612"/>
      <c r="Z37" s="613">
        <v>0.9</v>
      </c>
      <c r="AA37" s="613"/>
      <c r="AB37" s="613"/>
      <c r="AC37" s="613"/>
      <c r="AD37" s="614">
        <v>187</v>
      </c>
      <c r="AE37" s="614"/>
      <c r="AF37" s="614"/>
      <c r="AG37" s="614"/>
      <c r="AH37" s="614"/>
      <c r="AI37" s="614"/>
      <c r="AJ37" s="614"/>
      <c r="AK37" s="614"/>
      <c r="AL37" s="615">
        <v>0</v>
      </c>
      <c r="AM37" s="616"/>
      <c r="AN37" s="616"/>
      <c r="AO37" s="617"/>
      <c r="AQ37" s="676" t="s">
        <v>336</v>
      </c>
      <c r="AR37" s="677"/>
      <c r="AS37" s="677"/>
      <c r="AT37" s="677"/>
      <c r="AU37" s="677"/>
      <c r="AV37" s="677"/>
      <c r="AW37" s="677"/>
      <c r="AX37" s="677"/>
      <c r="AY37" s="678"/>
      <c r="AZ37" s="610">
        <v>197224</v>
      </c>
      <c r="BA37" s="611"/>
      <c r="BB37" s="611"/>
      <c r="BC37" s="611"/>
      <c r="BD37" s="640"/>
      <c r="BE37" s="640"/>
      <c r="BF37" s="656"/>
      <c r="BG37" s="607" t="s">
        <v>337</v>
      </c>
      <c r="BH37" s="608"/>
      <c r="BI37" s="608"/>
      <c r="BJ37" s="608"/>
      <c r="BK37" s="608"/>
      <c r="BL37" s="608"/>
      <c r="BM37" s="608"/>
      <c r="BN37" s="608"/>
      <c r="BO37" s="608"/>
      <c r="BP37" s="608"/>
      <c r="BQ37" s="608"/>
      <c r="BR37" s="608"/>
      <c r="BS37" s="608"/>
      <c r="BT37" s="608"/>
      <c r="BU37" s="609"/>
      <c r="BV37" s="610">
        <v>23605</v>
      </c>
      <c r="BW37" s="611"/>
      <c r="BX37" s="611"/>
      <c r="BY37" s="611"/>
      <c r="BZ37" s="611"/>
      <c r="CA37" s="611"/>
      <c r="CB37" s="620"/>
      <c r="CD37" s="607" t="s">
        <v>338</v>
      </c>
      <c r="CE37" s="608"/>
      <c r="CF37" s="608"/>
      <c r="CG37" s="608"/>
      <c r="CH37" s="608"/>
      <c r="CI37" s="608"/>
      <c r="CJ37" s="608"/>
      <c r="CK37" s="608"/>
      <c r="CL37" s="608"/>
      <c r="CM37" s="608"/>
      <c r="CN37" s="608"/>
      <c r="CO37" s="608"/>
      <c r="CP37" s="608"/>
      <c r="CQ37" s="609"/>
      <c r="CR37" s="610">
        <v>343334</v>
      </c>
      <c r="CS37" s="640"/>
      <c r="CT37" s="640"/>
      <c r="CU37" s="640"/>
      <c r="CV37" s="640"/>
      <c r="CW37" s="640"/>
      <c r="CX37" s="640"/>
      <c r="CY37" s="641"/>
      <c r="CZ37" s="615">
        <v>7.3</v>
      </c>
      <c r="DA37" s="642"/>
      <c r="DB37" s="642"/>
      <c r="DC37" s="645"/>
      <c r="DD37" s="619">
        <v>343334</v>
      </c>
      <c r="DE37" s="640"/>
      <c r="DF37" s="640"/>
      <c r="DG37" s="640"/>
      <c r="DH37" s="640"/>
      <c r="DI37" s="640"/>
      <c r="DJ37" s="640"/>
      <c r="DK37" s="641"/>
      <c r="DL37" s="619">
        <v>343334</v>
      </c>
      <c r="DM37" s="640"/>
      <c r="DN37" s="640"/>
      <c r="DO37" s="640"/>
      <c r="DP37" s="640"/>
      <c r="DQ37" s="640"/>
      <c r="DR37" s="640"/>
      <c r="DS37" s="640"/>
      <c r="DT37" s="640"/>
      <c r="DU37" s="640"/>
      <c r="DV37" s="641"/>
      <c r="DW37" s="615">
        <v>10.8</v>
      </c>
      <c r="DX37" s="642"/>
      <c r="DY37" s="642"/>
      <c r="DZ37" s="642"/>
      <c r="EA37" s="642"/>
      <c r="EB37" s="642"/>
      <c r="EC37" s="643"/>
    </row>
    <row r="38" spans="2:133" ht="11.25" customHeight="1" x14ac:dyDescent="0.2">
      <c r="B38" s="607" t="s">
        <v>339</v>
      </c>
      <c r="C38" s="608"/>
      <c r="D38" s="608"/>
      <c r="E38" s="608"/>
      <c r="F38" s="608"/>
      <c r="G38" s="608"/>
      <c r="H38" s="608"/>
      <c r="I38" s="608"/>
      <c r="J38" s="608"/>
      <c r="K38" s="608"/>
      <c r="L38" s="608"/>
      <c r="M38" s="608"/>
      <c r="N38" s="608"/>
      <c r="O38" s="608"/>
      <c r="P38" s="608"/>
      <c r="Q38" s="609"/>
      <c r="R38" s="610">
        <v>173300</v>
      </c>
      <c r="S38" s="611"/>
      <c r="T38" s="611"/>
      <c r="U38" s="611"/>
      <c r="V38" s="611"/>
      <c r="W38" s="611"/>
      <c r="X38" s="611"/>
      <c r="Y38" s="612"/>
      <c r="Z38" s="613">
        <v>3.6</v>
      </c>
      <c r="AA38" s="613"/>
      <c r="AB38" s="613"/>
      <c r="AC38" s="613"/>
      <c r="AD38" s="614" t="s">
        <v>133</v>
      </c>
      <c r="AE38" s="614"/>
      <c r="AF38" s="614"/>
      <c r="AG38" s="614"/>
      <c r="AH38" s="614"/>
      <c r="AI38" s="614"/>
      <c r="AJ38" s="614"/>
      <c r="AK38" s="614"/>
      <c r="AL38" s="615" t="s">
        <v>238</v>
      </c>
      <c r="AM38" s="616"/>
      <c r="AN38" s="616"/>
      <c r="AO38" s="617"/>
      <c r="AQ38" s="676" t="s">
        <v>340</v>
      </c>
      <c r="AR38" s="677"/>
      <c r="AS38" s="677"/>
      <c r="AT38" s="677"/>
      <c r="AU38" s="677"/>
      <c r="AV38" s="677"/>
      <c r="AW38" s="677"/>
      <c r="AX38" s="677"/>
      <c r="AY38" s="678"/>
      <c r="AZ38" s="610">
        <v>97098</v>
      </c>
      <c r="BA38" s="611"/>
      <c r="BB38" s="611"/>
      <c r="BC38" s="611"/>
      <c r="BD38" s="640"/>
      <c r="BE38" s="640"/>
      <c r="BF38" s="656"/>
      <c r="BG38" s="607" t="s">
        <v>341</v>
      </c>
      <c r="BH38" s="608"/>
      <c r="BI38" s="608"/>
      <c r="BJ38" s="608"/>
      <c r="BK38" s="608"/>
      <c r="BL38" s="608"/>
      <c r="BM38" s="608"/>
      <c r="BN38" s="608"/>
      <c r="BO38" s="608"/>
      <c r="BP38" s="608"/>
      <c r="BQ38" s="608"/>
      <c r="BR38" s="608"/>
      <c r="BS38" s="608"/>
      <c r="BT38" s="608"/>
      <c r="BU38" s="609"/>
      <c r="BV38" s="610">
        <v>1413</v>
      </c>
      <c r="BW38" s="611"/>
      <c r="BX38" s="611"/>
      <c r="BY38" s="611"/>
      <c r="BZ38" s="611"/>
      <c r="CA38" s="611"/>
      <c r="CB38" s="620"/>
      <c r="CD38" s="607" t="s">
        <v>342</v>
      </c>
      <c r="CE38" s="608"/>
      <c r="CF38" s="608"/>
      <c r="CG38" s="608"/>
      <c r="CH38" s="608"/>
      <c r="CI38" s="608"/>
      <c r="CJ38" s="608"/>
      <c r="CK38" s="608"/>
      <c r="CL38" s="608"/>
      <c r="CM38" s="608"/>
      <c r="CN38" s="608"/>
      <c r="CO38" s="608"/>
      <c r="CP38" s="608"/>
      <c r="CQ38" s="609"/>
      <c r="CR38" s="610">
        <v>381978</v>
      </c>
      <c r="CS38" s="611"/>
      <c r="CT38" s="611"/>
      <c r="CU38" s="611"/>
      <c r="CV38" s="611"/>
      <c r="CW38" s="611"/>
      <c r="CX38" s="611"/>
      <c r="CY38" s="612"/>
      <c r="CZ38" s="615">
        <v>8.1</v>
      </c>
      <c r="DA38" s="642"/>
      <c r="DB38" s="642"/>
      <c r="DC38" s="645"/>
      <c r="DD38" s="619">
        <v>326706</v>
      </c>
      <c r="DE38" s="611"/>
      <c r="DF38" s="611"/>
      <c r="DG38" s="611"/>
      <c r="DH38" s="611"/>
      <c r="DI38" s="611"/>
      <c r="DJ38" s="611"/>
      <c r="DK38" s="612"/>
      <c r="DL38" s="619">
        <v>312630</v>
      </c>
      <c r="DM38" s="611"/>
      <c r="DN38" s="611"/>
      <c r="DO38" s="611"/>
      <c r="DP38" s="611"/>
      <c r="DQ38" s="611"/>
      <c r="DR38" s="611"/>
      <c r="DS38" s="611"/>
      <c r="DT38" s="611"/>
      <c r="DU38" s="611"/>
      <c r="DV38" s="612"/>
      <c r="DW38" s="615">
        <v>9.9</v>
      </c>
      <c r="DX38" s="642"/>
      <c r="DY38" s="642"/>
      <c r="DZ38" s="642"/>
      <c r="EA38" s="642"/>
      <c r="EB38" s="642"/>
      <c r="EC38" s="643"/>
    </row>
    <row r="39" spans="2:133" ht="11.25" customHeight="1" x14ac:dyDescent="0.2">
      <c r="B39" s="607" t="s">
        <v>343</v>
      </c>
      <c r="C39" s="608"/>
      <c r="D39" s="608"/>
      <c r="E39" s="608"/>
      <c r="F39" s="608"/>
      <c r="G39" s="608"/>
      <c r="H39" s="608"/>
      <c r="I39" s="608"/>
      <c r="J39" s="608"/>
      <c r="K39" s="608"/>
      <c r="L39" s="608"/>
      <c r="M39" s="608"/>
      <c r="N39" s="608"/>
      <c r="O39" s="608"/>
      <c r="P39" s="608"/>
      <c r="Q39" s="609"/>
      <c r="R39" s="610" t="s">
        <v>133</v>
      </c>
      <c r="S39" s="611"/>
      <c r="T39" s="611"/>
      <c r="U39" s="611"/>
      <c r="V39" s="611"/>
      <c r="W39" s="611"/>
      <c r="X39" s="611"/>
      <c r="Y39" s="612"/>
      <c r="Z39" s="613" t="s">
        <v>149</v>
      </c>
      <c r="AA39" s="613"/>
      <c r="AB39" s="613"/>
      <c r="AC39" s="613"/>
      <c r="AD39" s="614" t="s">
        <v>149</v>
      </c>
      <c r="AE39" s="614"/>
      <c r="AF39" s="614"/>
      <c r="AG39" s="614"/>
      <c r="AH39" s="614"/>
      <c r="AI39" s="614"/>
      <c r="AJ39" s="614"/>
      <c r="AK39" s="614"/>
      <c r="AL39" s="615" t="s">
        <v>149</v>
      </c>
      <c r="AM39" s="616"/>
      <c r="AN39" s="616"/>
      <c r="AO39" s="617"/>
      <c r="AQ39" s="676" t="s">
        <v>344</v>
      </c>
      <c r="AR39" s="677"/>
      <c r="AS39" s="677"/>
      <c r="AT39" s="677"/>
      <c r="AU39" s="677"/>
      <c r="AV39" s="677"/>
      <c r="AW39" s="677"/>
      <c r="AX39" s="677"/>
      <c r="AY39" s="678"/>
      <c r="AZ39" s="610" t="s">
        <v>133</v>
      </c>
      <c r="BA39" s="611"/>
      <c r="BB39" s="611"/>
      <c r="BC39" s="611"/>
      <c r="BD39" s="640"/>
      <c r="BE39" s="640"/>
      <c r="BF39" s="656"/>
      <c r="BG39" s="607" t="s">
        <v>345</v>
      </c>
      <c r="BH39" s="608"/>
      <c r="BI39" s="608"/>
      <c r="BJ39" s="608"/>
      <c r="BK39" s="608"/>
      <c r="BL39" s="608"/>
      <c r="BM39" s="608"/>
      <c r="BN39" s="608"/>
      <c r="BO39" s="608"/>
      <c r="BP39" s="608"/>
      <c r="BQ39" s="608"/>
      <c r="BR39" s="608"/>
      <c r="BS39" s="608"/>
      <c r="BT39" s="608"/>
      <c r="BU39" s="609"/>
      <c r="BV39" s="610">
        <v>2147</v>
      </c>
      <c r="BW39" s="611"/>
      <c r="BX39" s="611"/>
      <c r="BY39" s="611"/>
      <c r="BZ39" s="611"/>
      <c r="CA39" s="611"/>
      <c r="CB39" s="620"/>
      <c r="CD39" s="607" t="s">
        <v>346</v>
      </c>
      <c r="CE39" s="608"/>
      <c r="CF39" s="608"/>
      <c r="CG39" s="608"/>
      <c r="CH39" s="608"/>
      <c r="CI39" s="608"/>
      <c r="CJ39" s="608"/>
      <c r="CK39" s="608"/>
      <c r="CL39" s="608"/>
      <c r="CM39" s="608"/>
      <c r="CN39" s="608"/>
      <c r="CO39" s="608"/>
      <c r="CP39" s="608"/>
      <c r="CQ39" s="609"/>
      <c r="CR39" s="610">
        <v>342154</v>
      </c>
      <c r="CS39" s="640"/>
      <c r="CT39" s="640"/>
      <c r="CU39" s="640"/>
      <c r="CV39" s="640"/>
      <c r="CW39" s="640"/>
      <c r="CX39" s="640"/>
      <c r="CY39" s="641"/>
      <c r="CZ39" s="615">
        <v>7.2</v>
      </c>
      <c r="DA39" s="642"/>
      <c r="DB39" s="642"/>
      <c r="DC39" s="645"/>
      <c r="DD39" s="619">
        <v>341034</v>
      </c>
      <c r="DE39" s="640"/>
      <c r="DF39" s="640"/>
      <c r="DG39" s="640"/>
      <c r="DH39" s="640"/>
      <c r="DI39" s="640"/>
      <c r="DJ39" s="640"/>
      <c r="DK39" s="641"/>
      <c r="DL39" s="619" t="s">
        <v>149</v>
      </c>
      <c r="DM39" s="640"/>
      <c r="DN39" s="640"/>
      <c r="DO39" s="640"/>
      <c r="DP39" s="640"/>
      <c r="DQ39" s="640"/>
      <c r="DR39" s="640"/>
      <c r="DS39" s="640"/>
      <c r="DT39" s="640"/>
      <c r="DU39" s="640"/>
      <c r="DV39" s="641"/>
      <c r="DW39" s="615" t="s">
        <v>133</v>
      </c>
      <c r="DX39" s="642"/>
      <c r="DY39" s="642"/>
      <c r="DZ39" s="642"/>
      <c r="EA39" s="642"/>
      <c r="EB39" s="642"/>
      <c r="EC39" s="643"/>
    </row>
    <row r="40" spans="2:133" ht="11.25" customHeight="1" x14ac:dyDescent="0.2">
      <c r="B40" s="607" t="s">
        <v>347</v>
      </c>
      <c r="C40" s="608"/>
      <c r="D40" s="608"/>
      <c r="E40" s="608"/>
      <c r="F40" s="608"/>
      <c r="G40" s="608"/>
      <c r="H40" s="608"/>
      <c r="I40" s="608"/>
      <c r="J40" s="608"/>
      <c r="K40" s="608"/>
      <c r="L40" s="608"/>
      <c r="M40" s="608"/>
      <c r="N40" s="608"/>
      <c r="O40" s="608"/>
      <c r="P40" s="608"/>
      <c r="Q40" s="609"/>
      <c r="R40" s="610">
        <v>40800</v>
      </c>
      <c r="S40" s="611"/>
      <c r="T40" s="611"/>
      <c r="U40" s="611"/>
      <c r="V40" s="611"/>
      <c r="W40" s="611"/>
      <c r="X40" s="611"/>
      <c r="Y40" s="612"/>
      <c r="Z40" s="613">
        <v>0.8</v>
      </c>
      <c r="AA40" s="613"/>
      <c r="AB40" s="613"/>
      <c r="AC40" s="613"/>
      <c r="AD40" s="614" t="s">
        <v>149</v>
      </c>
      <c r="AE40" s="614"/>
      <c r="AF40" s="614"/>
      <c r="AG40" s="614"/>
      <c r="AH40" s="614"/>
      <c r="AI40" s="614"/>
      <c r="AJ40" s="614"/>
      <c r="AK40" s="614"/>
      <c r="AL40" s="615" t="s">
        <v>133</v>
      </c>
      <c r="AM40" s="616"/>
      <c r="AN40" s="616"/>
      <c r="AO40" s="617"/>
      <c r="AQ40" s="676" t="s">
        <v>348</v>
      </c>
      <c r="AR40" s="677"/>
      <c r="AS40" s="677"/>
      <c r="AT40" s="677"/>
      <c r="AU40" s="677"/>
      <c r="AV40" s="677"/>
      <c r="AW40" s="677"/>
      <c r="AX40" s="677"/>
      <c r="AY40" s="678"/>
      <c r="AZ40" s="610" t="s">
        <v>238</v>
      </c>
      <c r="BA40" s="611"/>
      <c r="BB40" s="611"/>
      <c r="BC40" s="611"/>
      <c r="BD40" s="640"/>
      <c r="BE40" s="640"/>
      <c r="BF40" s="656"/>
      <c r="BG40" s="660" t="s">
        <v>349</v>
      </c>
      <c r="BH40" s="661"/>
      <c r="BI40" s="661"/>
      <c r="BJ40" s="661"/>
      <c r="BK40" s="661"/>
      <c r="BL40" s="217"/>
      <c r="BM40" s="608" t="s">
        <v>350</v>
      </c>
      <c r="BN40" s="608"/>
      <c r="BO40" s="608"/>
      <c r="BP40" s="608"/>
      <c r="BQ40" s="608"/>
      <c r="BR40" s="608"/>
      <c r="BS40" s="608"/>
      <c r="BT40" s="608"/>
      <c r="BU40" s="609"/>
      <c r="BV40" s="610">
        <v>73</v>
      </c>
      <c r="BW40" s="611"/>
      <c r="BX40" s="611"/>
      <c r="BY40" s="611"/>
      <c r="BZ40" s="611"/>
      <c r="CA40" s="611"/>
      <c r="CB40" s="620"/>
      <c r="CD40" s="607" t="s">
        <v>351</v>
      </c>
      <c r="CE40" s="608"/>
      <c r="CF40" s="608"/>
      <c r="CG40" s="608"/>
      <c r="CH40" s="608"/>
      <c r="CI40" s="608"/>
      <c r="CJ40" s="608"/>
      <c r="CK40" s="608"/>
      <c r="CL40" s="608"/>
      <c r="CM40" s="608"/>
      <c r="CN40" s="608"/>
      <c r="CO40" s="608"/>
      <c r="CP40" s="608"/>
      <c r="CQ40" s="609"/>
      <c r="CR40" s="610">
        <v>64060</v>
      </c>
      <c r="CS40" s="611"/>
      <c r="CT40" s="611"/>
      <c r="CU40" s="611"/>
      <c r="CV40" s="611"/>
      <c r="CW40" s="611"/>
      <c r="CX40" s="611"/>
      <c r="CY40" s="612"/>
      <c r="CZ40" s="615">
        <v>1.4</v>
      </c>
      <c r="DA40" s="642"/>
      <c r="DB40" s="642"/>
      <c r="DC40" s="645"/>
      <c r="DD40" s="619" t="s">
        <v>238</v>
      </c>
      <c r="DE40" s="611"/>
      <c r="DF40" s="611"/>
      <c r="DG40" s="611"/>
      <c r="DH40" s="611"/>
      <c r="DI40" s="611"/>
      <c r="DJ40" s="611"/>
      <c r="DK40" s="612"/>
      <c r="DL40" s="619" t="s">
        <v>238</v>
      </c>
      <c r="DM40" s="611"/>
      <c r="DN40" s="611"/>
      <c r="DO40" s="611"/>
      <c r="DP40" s="611"/>
      <c r="DQ40" s="611"/>
      <c r="DR40" s="611"/>
      <c r="DS40" s="611"/>
      <c r="DT40" s="611"/>
      <c r="DU40" s="611"/>
      <c r="DV40" s="612"/>
      <c r="DW40" s="615" t="s">
        <v>133</v>
      </c>
      <c r="DX40" s="642"/>
      <c r="DY40" s="642"/>
      <c r="DZ40" s="642"/>
      <c r="EA40" s="642"/>
      <c r="EB40" s="642"/>
      <c r="EC40" s="643"/>
    </row>
    <row r="41" spans="2:133" ht="11.25" customHeight="1" x14ac:dyDescent="0.2">
      <c r="B41" s="631" t="s">
        <v>352</v>
      </c>
      <c r="C41" s="632"/>
      <c r="D41" s="632"/>
      <c r="E41" s="632"/>
      <c r="F41" s="632"/>
      <c r="G41" s="632"/>
      <c r="H41" s="632"/>
      <c r="I41" s="632"/>
      <c r="J41" s="632"/>
      <c r="K41" s="632"/>
      <c r="L41" s="632"/>
      <c r="M41" s="632"/>
      <c r="N41" s="632"/>
      <c r="O41" s="632"/>
      <c r="P41" s="632"/>
      <c r="Q41" s="633"/>
      <c r="R41" s="685">
        <v>4862318</v>
      </c>
      <c r="S41" s="686"/>
      <c r="T41" s="686"/>
      <c r="U41" s="686"/>
      <c r="V41" s="686"/>
      <c r="W41" s="686"/>
      <c r="X41" s="686"/>
      <c r="Y41" s="687"/>
      <c r="Z41" s="688">
        <v>100</v>
      </c>
      <c r="AA41" s="688"/>
      <c r="AB41" s="688"/>
      <c r="AC41" s="688"/>
      <c r="AD41" s="689">
        <v>3132556</v>
      </c>
      <c r="AE41" s="689"/>
      <c r="AF41" s="689"/>
      <c r="AG41" s="689"/>
      <c r="AH41" s="689"/>
      <c r="AI41" s="689"/>
      <c r="AJ41" s="689"/>
      <c r="AK41" s="689"/>
      <c r="AL41" s="690">
        <v>100</v>
      </c>
      <c r="AM41" s="670"/>
      <c r="AN41" s="670"/>
      <c r="AO41" s="691"/>
      <c r="AQ41" s="676" t="s">
        <v>353</v>
      </c>
      <c r="AR41" s="677"/>
      <c r="AS41" s="677"/>
      <c r="AT41" s="677"/>
      <c r="AU41" s="677"/>
      <c r="AV41" s="677"/>
      <c r="AW41" s="677"/>
      <c r="AX41" s="677"/>
      <c r="AY41" s="678"/>
      <c r="AZ41" s="610">
        <v>53271</v>
      </c>
      <c r="BA41" s="611"/>
      <c r="BB41" s="611"/>
      <c r="BC41" s="611"/>
      <c r="BD41" s="640"/>
      <c r="BE41" s="640"/>
      <c r="BF41" s="656"/>
      <c r="BG41" s="660"/>
      <c r="BH41" s="661"/>
      <c r="BI41" s="661"/>
      <c r="BJ41" s="661"/>
      <c r="BK41" s="661"/>
      <c r="BL41" s="217"/>
      <c r="BM41" s="608" t="s">
        <v>354</v>
      </c>
      <c r="BN41" s="608"/>
      <c r="BO41" s="608"/>
      <c r="BP41" s="608"/>
      <c r="BQ41" s="608"/>
      <c r="BR41" s="608"/>
      <c r="BS41" s="608"/>
      <c r="BT41" s="608"/>
      <c r="BU41" s="609"/>
      <c r="BV41" s="610" t="s">
        <v>133</v>
      </c>
      <c r="BW41" s="611"/>
      <c r="BX41" s="611"/>
      <c r="BY41" s="611"/>
      <c r="BZ41" s="611"/>
      <c r="CA41" s="611"/>
      <c r="CB41" s="620"/>
      <c r="CD41" s="607" t="s">
        <v>355</v>
      </c>
      <c r="CE41" s="608"/>
      <c r="CF41" s="608"/>
      <c r="CG41" s="608"/>
      <c r="CH41" s="608"/>
      <c r="CI41" s="608"/>
      <c r="CJ41" s="608"/>
      <c r="CK41" s="608"/>
      <c r="CL41" s="608"/>
      <c r="CM41" s="608"/>
      <c r="CN41" s="608"/>
      <c r="CO41" s="608"/>
      <c r="CP41" s="608"/>
      <c r="CQ41" s="609"/>
      <c r="CR41" s="610" t="s">
        <v>133</v>
      </c>
      <c r="CS41" s="640"/>
      <c r="CT41" s="640"/>
      <c r="CU41" s="640"/>
      <c r="CV41" s="640"/>
      <c r="CW41" s="640"/>
      <c r="CX41" s="640"/>
      <c r="CY41" s="641"/>
      <c r="CZ41" s="615" t="s">
        <v>133</v>
      </c>
      <c r="DA41" s="642"/>
      <c r="DB41" s="642"/>
      <c r="DC41" s="645"/>
      <c r="DD41" s="619" t="s">
        <v>133</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2">
      <c r="AQ42" s="692" t="s">
        <v>356</v>
      </c>
      <c r="AR42" s="693"/>
      <c r="AS42" s="693"/>
      <c r="AT42" s="693"/>
      <c r="AU42" s="693"/>
      <c r="AV42" s="693"/>
      <c r="AW42" s="693"/>
      <c r="AX42" s="693"/>
      <c r="AY42" s="694"/>
      <c r="AZ42" s="685">
        <v>320407</v>
      </c>
      <c r="BA42" s="686"/>
      <c r="BB42" s="686"/>
      <c r="BC42" s="686"/>
      <c r="BD42" s="669"/>
      <c r="BE42" s="669"/>
      <c r="BF42" s="671"/>
      <c r="BG42" s="662"/>
      <c r="BH42" s="663"/>
      <c r="BI42" s="663"/>
      <c r="BJ42" s="663"/>
      <c r="BK42" s="663"/>
      <c r="BL42" s="218"/>
      <c r="BM42" s="632" t="s">
        <v>357</v>
      </c>
      <c r="BN42" s="632"/>
      <c r="BO42" s="632"/>
      <c r="BP42" s="632"/>
      <c r="BQ42" s="632"/>
      <c r="BR42" s="632"/>
      <c r="BS42" s="632"/>
      <c r="BT42" s="632"/>
      <c r="BU42" s="633"/>
      <c r="BV42" s="685">
        <v>330</v>
      </c>
      <c r="BW42" s="686"/>
      <c r="BX42" s="686"/>
      <c r="BY42" s="686"/>
      <c r="BZ42" s="686"/>
      <c r="CA42" s="686"/>
      <c r="CB42" s="695"/>
      <c r="CD42" s="607" t="s">
        <v>358</v>
      </c>
      <c r="CE42" s="608"/>
      <c r="CF42" s="608"/>
      <c r="CG42" s="608"/>
      <c r="CH42" s="608"/>
      <c r="CI42" s="608"/>
      <c r="CJ42" s="608"/>
      <c r="CK42" s="608"/>
      <c r="CL42" s="608"/>
      <c r="CM42" s="608"/>
      <c r="CN42" s="608"/>
      <c r="CO42" s="608"/>
      <c r="CP42" s="608"/>
      <c r="CQ42" s="609"/>
      <c r="CR42" s="610">
        <v>253117</v>
      </c>
      <c r="CS42" s="640"/>
      <c r="CT42" s="640"/>
      <c r="CU42" s="640"/>
      <c r="CV42" s="640"/>
      <c r="CW42" s="640"/>
      <c r="CX42" s="640"/>
      <c r="CY42" s="641"/>
      <c r="CZ42" s="615">
        <v>5.4</v>
      </c>
      <c r="DA42" s="642"/>
      <c r="DB42" s="642"/>
      <c r="DC42" s="645"/>
      <c r="DD42" s="619">
        <v>173456</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2">
      <c r="B43" s="208" t="s">
        <v>359</v>
      </c>
      <c r="CD43" s="607" t="s">
        <v>360</v>
      </c>
      <c r="CE43" s="608"/>
      <c r="CF43" s="608"/>
      <c r="CG43" s="608"/>
      <c r="CH43" s="608"/>
      <c r="CI43" s="608"/>
      <c r="CJ43" s="608"/>
      <c r="CK43" s="608"/>
      <c r="CL43" s="608"/>
      <c r="CM43" s="608"/>
      <c r="CN43" s="608"/>
      <c r="CO43" s="608"/>
      <c r="CP43" s="608"/>
      <c r="CQ43" s="609"/>
      <c r="CR43" s="610">
        <v>5935</v>
      </c>
      <c r="CS43" s="640"/>
      <c r="CT43" s="640"/>
      <c r="CU43" s="640"/>
      <c r="CV43" s="640"/>
      <c r="CW43" s="640"/>
      <c r="CX43" s="640"/>
      <c r="CY43" s="641"/>
      <c r="CZ43" s="615">
        <v>0.1</v>
      </c>
      <c r="DA43" s="642"/>
      <c r="DB43" s="642"/>
      <c r="DC43" s="645"/>
      <c r="DD43" s="619">
        <v>5935</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2">
      <c r="B44" s="696" t="s">
        <v>361</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308</v>
      </c>
      <c r="CE44" s="649"/>
      <c r="CF44" s="607" t="s">
        <v>362</v>
      </c>
      <c r="CG44" s="608"/>
      <c r="CH44" s="608"/>
      <c r="CI44" s="608"/>
      <c r="CJ44" s="608"/>
      <c r="CK44" s="608"/>
      <c r="CL44" s="608"/>
      <c r="CM44" s="608"/>
      <c r="CN44" s="608"/>
      <c r="CO44" s="608"/>
      <c r="CP44" s="608"/>
      <c r="CQ44" s="609"/>
      <c r="CR44" s="610">
        <v>253117</v>
      </c>
      <c r="CS44" s="611"/>
      <c r="CT44" s="611"/>
      <c r="CU44" s="611"/>
      <c r="CV44" s="611"/>
      <c r="CW44" s="611"/>
      <c r="CX44" s="611"/>
      <c r="CY44" s="612"/>
      <c r="CZ44" s="615">
        <v>5.4</v>
      </c>
      <c r="DA44" s="616"/>
      <c r="DB44" s="616"/>
      <c r="DC44" s="622"/>
      <c r="DD44" s="619">
        <v>173456</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2">
      <c r="B45" s="696" t="s">
        <v>363</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364</v>
      </c>
      <c r="CG45" s="608"/>
      <c r="CH45" s="608"/>
      <c r="CI45" s="608"/>
      <c r="CJ45" s="608"/>
      <c r="CK45" s="608"/>
      <c r="CL45" s="608"/>
      <c r="CM45" s="608"/>
      <c r="CN45" s="608"/>
      <c r="CO45" s="608"/>
      <c r="CP45" s="608"/>
      <c r="CQ45" s="609"/>
      <c r="CR45" s="610">
        <v>35446</v>
      </c>
      <c r="CS45" s="640"/>
      <c r="CT45" s="640"/>
      <c r="CU45" s="640"/>
      <c r="CV45" s="640"/>
      <c r="CW45" s="640"/>
      <c r="CX45" s="640"/>
      <c r="CY45" s="641"/>
      <c r="CZ45" s="615">
        <v>0.7</v>
      </c>
      <c r="DA45" s="642"/>
      <c r="DB45" s="642"/>
      <c r="DC45" s="645"/>
      <c r="DD45" s="619">
        <v>17328</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2">
      <c r="B46" s="219"/>
      <c r="CD46" s="650"/>
      <c r="CE46" s="651"/>
      <c r="CF46" s="607" t="s">
        <v>365</v>
      </c>
      <c r="CG46" s="608"/>
      <c r="CH46" s="608"/>
      <c r="CI46" s="608"/>
      <c r="CJ46" s="608"/>
      <c r="CK46" s="608"/>
      <c r="CL46" s="608"/>
      <c r="CM46" s="608"/>
      <c r="CN46" s="608"/>
      <c r="CO46" s="608"/>
      <c r="CP46" s="608"/>
      <c r="CQ46" s="609"/>
      <c r="CR46" s="610">
        <v>217671</v>
      </c>
      <c r="CS46" s="611"/>
      <c r="CT46" s="611"/>
      <c r="CU46" s="611"/>
      <c r="CV46" s="611"/>
      <c r="CW46" s="611"/>
      <c r="CX46" s="611"/>
      <c r="CY46" s="612"/>
      <c r="CZ46" s="615">
        <v>4.5999999999999996</v>
      </c>
      <c r="DA46" s="616"/>
      <c r="DB46" s="616"/>
      <c r="DC46" s="622"/>
      <c r="DD46" s="619">
        <v>156128</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2">
      <c r="B47" s="219"/>
      <c r="CD47" s="650"/>
      <c r="CE47" s="651"/>
      <c r="CF47" s="607" t="s">
        <v>366</v>
      </c>
      <c r="CG47" s="608"/>
      <c r="CH47" s="608"/>
      <c r="CI47" s="608"/>
      <c r="CJ47" s="608"/>
      <c r="CK47" s="608"/>
      <c r="CL47" s="608"/>
      <c r="CM47" s="608"/>
      <c r="CN47" s="608"/>
      <c r="CO47" s="608"/>
      <c r="CP47" s="608"/>
      <c r="CQ47" s="609"/>
      <c r="CR47" s="610" t="s">
        <v>133</v>
      </c>
      <c r="CS47" s="640"/>
      <c r="CT47" s="640"/>
      <c r="CU47" s="640"/>
      <c r="CV47" s="640"/>
      <c r="CW47" s="640"/>
      <c r="CX47" s="640"/>
      <c r="CY47" s="641"/>
      <c r="CZ47" s="615" t="s">
        <v>133</v>
      </c>
      <c r="DA47" s="642"/>
      <c r="DB47" s="642"/>
      <c r="DC47" s="645"/>
      <c r="DD47" s="619" t="s">
        <v>133</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ht="11" x14ac:dyDescent="0.2">
      <c r="B48" s="219"/>
      <c r="CD48" s="652"/>
      <c r="CE48" s="653"/>
      <c r="CF48" s="607" t="s">
        <v>367</v>
      </c>
      <c r="CG48" s="608"/>
      <c r="CH48" s="608"/>
      <c r="CI48" s="608"/>
      <c r="CJ48" s="608"/>
      <c r="CK48" s="608"/>
      <c r="CL48" s="608"/>
      <c r="CM48" s="608"/>
      <c r="CN48" s="608"/>
      <c r="CO48" s="608"/>
      <c r="CP48" s="608"/>
      <c r="CQ48" s="609"/>
      <c r="CR48" s="610" t="s">
        <v>133</v>
      </c>
      <c r="CS48" s="611"/>
      <c r="CT48" s="611"/>
      <c r="CU48" s="611"/>
      <c r="CV48" s="611"/>
      <c r="CW48" s="611"/>
      <c r="CX48" s="611"/>
      <c r="CY48" s="612"/>
      <c r="CZ48" s="615" t="s">
        <v>133</v>
      </c>
      <c r="DA48" s="616"/>
      <c r="DB48" s="616"/>
      <c r="DC48" s="622"/>
      <c r="DD48" s="619" t="s">
        <v>133</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2">
      <c r="B49" s="219"/>
      <c r="CD49" s="631" t="s">
        <v>368</v>
      </c>
      <c r="CE49" s="632"/>
      <c r="CF49" s="632"/>
      <c r="CG49" s="632"/>
      <c r="CH49" s="632"/>
      <c r="CI49" s="632"/>
      <c r="CJ49" s="632"/>
      <c r="CK49" s="632"/>
      <c r="CL49" s="632"/>
      <c r="CM49" s="632"/>
      <c r="CN49" s="632"/>
      <c r="CO49" s="632"/>
      <c r="CP49" s="632"/>
      <c r="CQ49" s="633"/>
      <c r="CR49" s="685">
        <v>4726174</v>
      </c>
      <c r="CS49" s="669"/>
      <c r="CT49" s="669"/>
      <c r="CU49" s="669"/>
      <c r="CV49" s="669"/>
      <c r="CW49" s="669"/>
      <c r="CX49" s="669"/>
      <c r="CY49" s="698"/>
      <c r="CZ49" s="690">
        <v>100</v>
      </c>
      <c r="DA49" s="699"/>
      <c r="DB49" s="699"/>
      <c r="DC49" s="700"/>
      <c r="DD49" s="701">
        <v>3627151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kG0+DarBHnGuxAdVkdeu6Q+AVZh9j45kji8JdIVtzVjEMR7/l5ow3arif5zczejKxoUCeLGxhZWix52+BmhtEA==" saltValue="K+btsc7zOZP97s7qGZcxL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369</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370</v>
      </c>
      <c r="DK2" s="710"/>
      <c r="DL2" s="710"/>
      <c r="DM2" s="710"/>
      <c r="DN2" s="710"/>
      <c r="DO2" s="711"/>
      <c r="DP2" s="222"/>
      <c r="DQ2" s="709" t="s">
        <v>371</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372</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373</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374</v>
      </c>
      <c r="B5" s="715"/>
      <c r="C5" s="715"/>
      <c r="D5" s="715"/>
      <c r="E5" s="715"/>
      <c r="F5" s="715"/>
      <c r="G5" s="715"/>
      <c r="H5" s="715"/>
      <c r="I5" s="715"/>
      <c r="J5" s="715"/>
      <c r="K5" s="715"/>
      <c r="L5" s="715"/>
      <c r="M5" s="715"/>
      <c r="N5" s="715"/>
      <c r="O5" s="715"/>
      <c r="P5" s="716"/>
      <c r="Q5" s="720" t="s">
        <v>375</v>
      </c>
      <c r="R5" s="721"/>
      <c r="S5" s="721"/>
      <c r="T5" s="721"/>
      <c r="U5" s="722"/>
      <c r="V5" s="720" t="s">
        <v>376</v>
      </c>
      <c r="W5" s="721"/>
      <c r="X5" s="721"/>
      <c r="Y5" s="721"/>
      <c r="Z5" s="722"/>
      <c r="AA5" s="720" t="s">
        <v>377</v>
      </c>
      <c r="AB5" s="721"/>
      <c r="AC5" s="721"/>
      <c r="AD5" s="721"/>
      <c r="AE5" s="721"/>
      <c r="AF5" s="726" t="s">
        <v>378</v>
      </c>
      <c r="AG5" s="721"/>
      <c r="AH5" s="721"/>
      <c r="AI5" s="721"/>
      <c r="AJ5" s="727"/>
      <c r="AK5" s="721" t="s">
        <v>379</v>
      </c>
      <c r="AL5" s="721"/>
      <c r="AM5" s="721"/>
      <c r="AN5" s="721"/>
      <c r="AO5" s="722"/>
      <c r="AP5" s="720" t="s">
        <v>380</v>
      </c>
      <c r="AQ5" s="721"/>
      <c r="AR5" s="721"/>
      <c r="AS5" s="721"/>
      <c r="AT5" s="722"/>
      <c r="AU5" s="720" t="s">
        <v>381</v>
      </c>
      <c r="AV5" s="721"/>
      <c r="AW5" s="721"/>
      <c r="AX5" s="721"/>
      <c r="AY5" s="727"/>
      <c r="AZ5" s="226"/>
      <c r="BA5" s="226"/>
      <c r="BB5" s="226"/>
      <c r="BC5" s="226"/>
      <c r="BD5" s="226"/>
      <c r="BE5" s="227"/>
      <c r="BF5" s="227"/>
      <c r="BG5" s="227"/>
      <c r="BH5" s="227"/>
      <c r="BI5" s="227"/>
      <c r="BJ5" s="227"/>
      <c r="BK5" s="227"/>
      <c r="BL5" s="227"/>
      <c r="BM5" s="227"/>
      <c r="BN5" s="227"/>
      <c r="BO5" s="227"/>
      <c r="BP5" s="227"/>
      <c r="BQ5" s="714" t="s">
        <v>382</v>
      </c>
      <c r="BR5" s="715"/>
      <c r="BS5" s="715"/>
      <c r="BT5" s="715"/>
      <c r="BU5" s="715"/>
      <c r="BV5" s="715"/>
      <c r="BW5" s="715"/>
      <c r="BX5" s="715"/>
      <c r="BY5" s="715"/>
      <c r="BZ5" s="715"/>
      <c r="CA5" s="715"/>
      <c r="CB5" s="715"/>
      <c r="CC5" s="715"/>
      <c r="CD5" s="715"/>
      <c r="CE5" s="715"/>
      <c r="CF5" s="715"/>
      <c r="CG5" s="716"/>
      <c r="CH5" s="720" t="s">
        <v>383</v>
      </c>
      <c r="CI5" s="721"/>
      <c r="CJ5" s="721"/>
      <c r="CK5" s="721"/>
      <c r="CL5" s="722"/>
      <c r="CM5" s="720" t="s">
        <v>384</v>
      </c>
      <c r="CN5" s="721"/>
      <c r="CO5" s="721"/>
      <c r="CP5" s="721"/>
      <c r="CQ5" s="722"/>
      <c r="CR5" s="720" t="s">
        <v>385</v>
      </c>
      <c r="CS5" s="721"/>
      <c r="CT5" s="721"/>
      <c r="CU5" s="721"/>
      <c r="CV5" s="722"/>
      <c r="CW5" s="720" t="s">
        <v>386</v>
      </c>
      <c r="CX5" s="721"/>
      <c r="CY5" s="721"/>
      <c r="CZ5" s="721"/>
      <c r="DA5" s="722"/>
      <c r="DB5" s="720" t="s">
        <v>387</v>
      </c>
      <c r="DC5" s="721"/>
      <c r="DD5" s="721"/>
      <c r="DE5" s="721"/>
      <c r="DF5" s="722"/>
      <c r="DG5" s="750" t="s">
        <v>388</v>
      </c>
      <c r="DH5" s="751"/>
      <c r="DI5" s="751"/>
      <c r="DJ5" s="751"/>
      <c r="DK5" s="752"/>
      <c r="DL5" s="750" t="s">
        <v>389</v>
      </c>
      <c r="DM5" s="751"/>
      <c r="DN5" s="751"/>
      <c r="DO5" s="751"/>
      <c r="DP5" s="752"/>
      <c r="DQ5" s="720" t="s">
        <v>390</v>
      </c>
      <c r="DR5" s="721"/>
      <c r="DS5" s="721"/>
      <c r="DT5" s="721"/>
      <c r="DU5" s="722"/>
      <c r="DV5" s="720" t="s">
        <v>381</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391</v>
      </c>
      <c r="C7" s="737"/>
      <c r="D7" s="737"/>
      <c r="E7" s="737"/>
      <c r="F7" s="737"/>
      <c r="G7" s="737"/>
      <c r="H7" s="737"/>
      <c r="I7" s="737"/>
      <c r="J7" s="737"/>
      <c r="K7" s="737"/>
      <c r="L7" s="737"/>
      <c r="M7" s="737"/>
      <c r="N7" s="737"/>
      <c r="O7" s="737"/>
      <c r="P7" s="738"/>
      <c r="Q7" s="739">
        <v>4871</v>
      </c>
      <c r="R7" s="740"/>
      <c r="S7" s="740"/>
      <c r="T7" s="740"/>
      <c r="U7" s="740"/>
      <c r="V7" s="740">
        <v>4735</v>
      </c>
      <c r="W7" s="740"/>
      <c r="X7" s="740"/>
      <c r="Y7" s="740"/>
      <c r="Z7" s="740"/>
      <c r="AA7" s="740">
        <v>136</v>
      </c>
      <c r="AB7" s="740"/>
      <c r="AC7" s="740"/>
      <c r="AD7" s="740"/>
      <c r="AE7" s="741"/>
      <c r="AF7" s="742">
        <v>129</v>
      </c>
      <c r="AG7" s="743"/>
      <c r="AH7" s="743"/>
      <c r="AI7" s="743"/>
      <c r="AJ7" s="744"/>
      <c r="AK7" s="745">
        <v>7</v>
      </c>
      <c r="AL7" s="746"/>
      <c r="AM7" s="746"/>
      <c r="AN7" s="746"/>
      <c r="AO7" s="746"/>
      <c r="AP7" s="746">
        <v>2783</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8"/>
    </row>
    <row r="8" spans="1:131" s="229" customFormat="1" ht="26.25" customHeight="1" x14ac:dyDescent="0.2">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392</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393</v>
      </c>
      <c r="B23" s="776" t="s">
        <v>394</v>
      </c>
      <c r="C23" s="777"/>
      <c r="D23" s="777"/>
      <c r="E23" s="777"/>
      <c r="F23" s="777"/>
      <c r="G23" s="777"/>
      <c r="H23" s="777"/>
      <c r="I23" s="777"/>
      <c r="J23" s="777"/>
      <c r="K23" s="777"/>
      <c r="L23" s="777"/>
      <c r="M23" s="777"/>
      <c r="N23" s="777"/>
      <c r="O23" s="777"/>
      <c r="P23" s="778"/>
      <c r="Q23" s="779">
        <v>4871</v>
      </c>
      <c r="R23" s="780"/>
      <c r="S23" s="780"/>
      <c r="T23" s="780"/>
      <c r="U23" s="780"/>
      <c r="V23" s="780">
        <v>4735</v>
      </c>
      <c r="W23" s="780"/>
      <c r="X23" s="780"/>
      <c r="Y23" s="780"/>
      <c r="Z23" s="780"/>
      <c r="AA23" s="780">
        <v>136</v>
      </c>
      <c r="AB23" s="780"/>
      <c r="AC23" s="780"/>
      <c r="AD23" s="780"/>
      <c r="AE23" s="781"/>
      <c r="AF23" s="782">
        <v>129</v>
      </c>
      <c r="AG23" s="780"/>
      <c r="AH23" s="780"/>
      <c r="AI23" s="780"/>
      <c r="AJ23" s="783"/>
      <c r="AK23" s="784"/>
      <c r="AL23" s="785"/>
      <c r="AM23" s="785"/>
      <c r="AN23" s="785"/>
      <c r="AO23" s="785"/>
      <c r="AP23" s="780">
        <v>2783</v>
      </c>
      <c r="AQ23" s="780"/>
      <c r="AR23" s="780"/>
      <c r="AS23" s="780"/>
      <c r="AT23" s="780"/>
      <c r="AU23" s="796"/>
      <c r="AV23" s="796"/>
      <c r="AW23" s="796"/>
      <c r="AX23" s="796"/>
      <c r="AY23" s="797"/>
      <c r="AZ23" s="798" t="s">
        <v>133</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395</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396</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374</v>
      </c>
      <c r="B26" s="715"/>
      <c r="C26" s="715"/>
      <c r="D26" s="715"/>
      <c r="E26" s="715"/>
      <c r="F26" s="715"/>
      <c r="G26" s="715"/>
      <c r="H26" s="715"/>
      <c r="I26" s="715"/>
      <c r="J26" s="715"/>
      <c r="K26" s="715"/>
      <c r="L26" s="715"/>
      <c r="M26" s="715"/>
      <c r="N26" s="715"/>
      <c r="O26" s="715"/>
      <c r="P26" s="716"/>
      <c r="Q26" s="720" t="s">
        <v>397</v>
      </c>
      <c r="R26" s="721"/>
      <c r="S26" s="721"/>
      <c r="T26" s="721"/>
      <c r="U26" s="722"/>
      <c r="V26" s="720" t="s">
        <v>398</v>
      </c>
      <c r="W26" s="721"/>
      <c r="X26" s="721"/>
      <c r="Y26" s="721"/>
      <c r="Z26" s="722"/>
      <c r="AA26" s="720" t="s">
        <v>399</v>
      </c>
      <c r="AB26" s="721"/>
      <c r="AC26" s="721"/>
      <c r="AD26" s="721"/>
      <c r="AE26" s="721"/>
      <c r="AF26" s="801" t="s">
        <v>400</v>
      </c>
      <c r="AG26" s="802"/>
      <c r="AH26" s="802"/>
      <c r="AI26" s="802"/>
      <c r="AJ26" s="803"/>
      <c r="AK26" s="721" t="s">
        <v>401</v>
      </c>
      <c r="AL26" s="721"/>
      <c r="AM26" s="721"/>
      <c r="AN26" s="721"/>
      <c r="AO26" s="722"/>
      <c r="AP26" s="720" t="s">
        <v>402</v>
      </c>
      <c r="AQ26" s="721"/>
      <c r="AR26" s="721"/>
      <c r="AS26" s="721"/>
      <c r="AT26" s="722"/>
      <c r="AU26" s="720" t="s">
        <v>403</v>
      </c>
      <c r="AV26" s="721"/>
      <c r="AW26" s="721"/>
      <c r="AX26" s="721"/>
      <c r="AY26" s="722"/>
      <c r="AZ26" s="720" t="s">
        <v>404</v>
      </c>
      <c r="BA26" s="721"/>
      <c r="BB26" s="721"/>
      <c r="BC26" s="721"/>
      <c r="BD26" s="722"/>
      <c r="BE26" s="720" t="s">
        <v>381</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405</v>
      </c>
      <c r="C28" s="737"/>
      <c r="D28" s="737"/>
      <c r="E28" s="737"/>
      <c r="F28" s="737"/>
      <c r="G28" s="737"/>
      <c r="H28" s="737"/>
      <c r="I28" s="737"/>
      <c r="J28" s="737"/>
      <c r="K28" s="737"/>
      <c r="L28" s="737"/>
      <c r="M28" s="737"/>
      <c r="N28" s="737"/>
      <c r="O28" s="737"/>
      <c r="P28" s="738"/>
      <c r="Q28" s="809">
        <v>1031</v>
      </c>
      <c r="R28" s="810"/>
      <c r="S28" s="810"/>
      <c r="T28" s="810"/>
      <c r="U28" s="810"/>
      <c r="V28" s="810">
        <v>1003</v>
      </c>
      <c r="W28" s="810"/>
      <c r="X28" s="810"/>
      <c r="Y28" s="810"/>
      <c r="Z28" s="810"/>
      <c r="AA28" s="810">
        <v>28</v>
      </c>
      <c r="AB28" s="810"/>
      <c r="AC28" s="810"/>
      <c r="AD28" s="810"/>
      <c r="AE28" s="811"/>
      <c r="AF28" s="812">
        <v>28</v>
      </c>
      <c r="AG28" s="810"/>
      <c r="AH28" s="810"/>
      <c r="AI28" s="810"/>
      <c r="AJ28" s="813"/>
      <c r="AK28" s="814">
        <v>63</v>
      </c>
      <c r="AL28" s="815"/>
      <c r="AM28" s="815"/>
      <c r="AN28" s="815"/>
      <c r="AO28" s="815"/>
      <c r="AP28" s="815">
        <v>0</v>
      </c>
      <c r="AQ28" s="815"/>
      <c r="AR28" s="815"/>
      <c r="AS28" s="815"/>
      <c r="AT28" s="815"/>
      <c r="AU28" s="815">
        <v>0</v>
      </c>
      <c r="AV28" s="815"/>
      <c r="AW28" s="815"/>
      <c r="AX28" s="815"/>
      <c r="AY28" s="815"/>
      <c r="AZ28" s="816">
        <v>0</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406</v>
      </c>
      <c r="C29" s="768"/>
      <c r="D29" s="768"/>
      <c r="E29" s="768"/>
      <c r="F29" s="768"/>
      <c r="G29" s="768"/>
      <c r="H29" s="768"/>
      <c r="I29" s="768"/>
      <c r="J29" s="768"/>
      <c r="K29" s="768"/>
      <c r="L29" s="768"/>
      <c r="M29" s="768"/>
      <c r="N29" s="768"/>
      <c r="O29" s="768"/>
      <c r="P29" s="769"/>
      <c r="Q29" s="770">
        <v>1180</v>
      </c>
      <c r="R29" s="771"/>
      <c r="S29" s="771"/>
      <c r="T29" s="771"/>
      <c r="U29" s="771"/>
      <c r="V29" s="771">
        <v>1092</v>
      </c>
      <c r="W29" s="771"/>
      <c r="X29" s="771"/>
      <c r="Y29" s="771"/>
      <c r="Z29" s="771"/>
      <c r="AA29" s="771">
        <v>88</v>
      </c>
      <c r="AB29" s="771"/>
      <c r="AC29" s="771"/>
      <c r="AD29" s="771"/>
      <c r="AE29" s="772"/>
      <c r="AF29" s="773">
        <v>88</v>
      </c>
      <c r="AG29" s="774"/>
      <c r="AH29" s="774"/>
      <c r="AI29" s="774"/>
      <c r="AJ29" s="775"/>
      <c r="AK29" s="821">
        <v>175</v>
      </c>
      <c r="AL29" s="817"/>
      <c r="AM29" s="817"/>
      <c r="AN29" s="817"/>
      <c r="AO29" s="817"/>
      <c r="AP29" s="817">
        <v>0</v>
      </c>
      <c r="AQ29" s="817"/>
      <c r="AR29" s="817"/>
      <c r="AS29" s="817"/>
      <c r="AT29" s="817"/>
      <c r="AU29" s="817">
        <v>0</v>
      </c>
      <c r="AV29" s="817"/>
      <c r="AW29" s="817"/>
      <c r="AX29" s="817"/>
      <c r="AY29" s="817"/>
      <c r="AZ29" s="818">
        <v>0</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407</v>
      </c>
      <c r="C30" s="768"/>
      <c r="D30" s="768"/>
      <c r="E30" s="768"/>
      <c r="F30" s="768"/>
      <c r="G30" s="768"/>
      <c r="H30" s="768"/>
      <c r="I30" s="768"/>
      <c r="J30" s="768"/>
      <c r="K30" s="768"/>
      <c r="L30" s="768"/>
      <c r="M30" s="768"/>
      <c r="N30" s="768"/>
      <c r="O30" s="768"/>
      <c r="P30" s="769"/>
      <c r="Q30" s="770">
        <v>149</v>
      </c>
      <c r="R30" s="771"/>
      <c r="S30" s="771"/>
      <c r="T30" s="771"/>
      <c r="U30" s="771"/>
      <c r="V30" s="771">
        <v>147</v>
      </c>
      <c r="W30" s="771"/>
      <c r="X30" s="771"/>
      <c r="Y30" s="771"/>
      <c r="Z30" s="771"/>
      <c r="AA30" s="771">
        <v>2</v>
      </c>
      <c r="AB30" s="771"/>
      <c r="AC30" s="771"/>
      <c r="AD30" s="771"/>
      <c r="AE30" s="772"/>
      <c r="AF30" s="773">
        <v>2</v>
      </c>
      <c r="AG30" s="774"/>
      <c r="AH30" s="774"/>
      <c r="AI30" s="774"/>
      <c r="AJ30" s="775"/>
      <c r="AK30" s="821">
        <v>34</v>
      </c>
      <c r="AL30" s="817"/>
      <c r="AM30" s="817"/>
      <c r="AN30" s="817"/>
      <c r="AO30" s="817"/>
      <c r="AP30" s="817">
        <v>0</v>
      </c>
      <c r="AQ30" s="817"/>
      <c r="AR30" s="817"/>
      <c r="AS30" s="817"/>
      <c r="AT30" s="817"/>
      <c r="AU30" s="817">
        <v>0</v>
      </c>
      <c r="AV30" s="817"/>
      <c r="AW30" s="817"/>
      <c r="AX30" s="817"/>
      <c r="AY30" s="817"/>
      <c r="AZ30" s="818">
        <v>0</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408</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393</v>
      </c>
      <c r="B63" s="776" t="s">
        <v>409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117</v>
      </c>
      <c r="AG63" s="831"/>
      <c r="AH63" s="831"/>
      <c r="AI63" s="831"/>
      <c r="AJ63" s="832"/>
      <c r="AK63" s="833"/>
      <c r="AL63" s="828"/>
      <c r="AM63" s="828"/>
      <c r="AN63" s="828"/>
      <c r="AO63" s="828"/>
      <c r="AP63" s="831">
        <v>0</v>
      </c>
      <c r="AQ63" s="831"/>
      <c r="AR63" s="831"/>
      <c r="AS63" s="831"/>
      <c r="AT63" s="831"/>
      <c r="AU63" s="831">
        <v>0</v>
      </c>
      <c r="AV63" s="831"/>
      <c r="AW63" s="831"/>
      <c r="AX63" s="831"/>
      <c r="AY63" s="831"/>
      <c r="AZ63" s="835"/>
      <c r="BA63" s="835"/>
      <c r="BB63" s="835"/>
      <c r="BC63" s="835"/>
      <c r="BD63" s="835"/>
      <c r="BE63" s="836"/>
      <c r="BF63" s="836"/>
      <c r="BG63" s="836"/>
      <c r="BH63" s="836"/>
      <c r="BI63" s="837"/>
      <c r="BJ63" s="838" t="s">
        <v>410</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411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412</v>
      </c>
      <c r="B66" s="715"/>
      <c r="C66" s="715"/>
      <c r="D66" s="715"/>
      <c r="E66" s="715"/>
      <c r="F66" s="715"/>
      <c r="G66" s="715"/>
      <c r="H66" s="715"/>
      <c r="I66" s="715"/>
      <c r="J66" s="715"/>
      <c r="K66" s="715"/>
      <c r="L66" s="715"/>
      <c r="M66" s="715"/>
      <c r="N66" s="715"/>
      <c r="O66" s="715"/>
      <c r="P66" s="716"/>
      <c r="Q66" s="720" t="s">
        <v>413</v>
      </c>
      <c r="R66" s="721"/>
      <c r="S66" s="721"/>
      <c r="T66" s="721"/>
      <c r="U66" s="722"/>
      <c r="V66" s="720" t="s">
        <v>414</v>
      </c>
      <c r="W66" s="721"/>
      <c r="X66" s="721"/>
      <c r="Y66" s="721"/>
      <c r="Z66" s="722"/>
      <c r="AA66" s="720" t="s">
        <v>415</v>
      </c>
      <c r="AB66" s="721"/>
      <c r="AC66" s="721"/>
      <c r="AD66" s="721"/>
      <c r="AE66" s="722"/>
      <c r="AF66" s="841" t="s">
        <v>416</v>
      </c>
      <c r="AG66" s="802"/>
      <c r="AH66" s="802"/>
      <c r="AI66" s="802"/>
      <c r="AJ66" s="842"/>
      <c r="AK66" s="720" t="s">
        <v>417</v>
      </c>
      <c r="AL66" s="715"/>
      <c r="AM66" s="715"/>
      <c r="AN66" s="715"/>
      <c r="AO66" s="716"/>
      <c r="AP66" s="720" t="s">
        <v>418</v>
      </c>
      <c r="AQ66" s="721"/>
      <c r="AR66" s="721"/>
      <c r="AS66" s="721"/>
      <c r="AT66" s="722"/>
      <c r="AU66" s="720" t="s">
        <v>419</v>
      </c>
      <c r="AV66" s="721"/>
      <c r="AW66" s="721"/>
      <c r="AX66" s="721"/>
      <c r="AY66" s="722"/>
      <c r="AZ66" s="720" t="s">
        <v>381</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583</v>
      </c>
      <c r="C68" s="857"/>
      <c r="D68" s="857"/>
      <c r="E68" s="857"/>
      <c r="F68" s="857"/>
      <c r="G68" s="857"/>
      <c r="H68" s="857"/>
      <c r="I68" s="857"/>
      <c r="J68" s="857"/>
      <c r="K68" s="857"/>
      <c r="L68" s="857"/>
      <c r="M68" s="857"/>
      <c r="N68" s="857"/>
      <c r="O68" s="857"/>
      <c r="P68" s="858"/>
      <c r="Q68" s="859">
        <v>1645</v>
      </c>
      <c r="R68" s="853"/>
      <c r="S68" s="853"/>
      <c r="T68" s="853"/>
      <c r="U68" s="853"/>
      <c r="V68" s="853">
        <v>1604</v>
      </c>
      <c r="W68" s="853"/>
      <c r="X68" s="853"/>
      <c r="Y68" s="853"/>
      <c r="Z68" s="853"/>
      <c r="AA68" s="853">
        <v>40</v>
      </c>
      <c r="AB68" s="853"/>
      <c r="AC68" s="853"/>
      <c r="AD68" s="853"/>
      <c r="AE68" s="853"/>
      <c r="AF68" s="853">
        <v>40</v>
      </c>
      <c r="AG68" s="853"/>
      <c r="AH68" s="853"/>
      <c r="AI68" s="853"/>
      <c r="AJ68" s="853"/>
      <c r="AK68" s="853" t="s">
        <v>584</v>
      </c>
      <c r="AL68" s="853"/>
      <c r="AM68" s="853"/>
      <c r="AN68" s="853"/>
      <c r="AO68" s="853"/>
      <c r="AP68" s="853" t="s">
        <v>584</v>
      </c>
      <c r="AQ68" s="853"/>
      <c r="AR68" s="853"/>
      <c r="AS68" s="853"/>
      <c r="AT68" s="853"/>
      <c r="AU68" s="853" t="s">
        <v>584</v>
      </c>
      <c r="AV68" s="853"/>
      <c r="AW68" s="853"/>
      <c r="AX68" s="853"/>
      <c r="AY68" s="853"/>
      <c r="AZ68" s="854" t="s">
        <v>585</v>
      </c>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583</v>
      </c>
      <c r="C69" s="861"/>
      <c r="D69" s="861"/>
      <c r="E69" s="861"/>
      <c r="F69" s="861"/>
      <c r="G69" s="861"/>
      <c r="H69" s="861"/>
      <c r="I69" s="861"/>
      <c r="J69" s="861"/>
      <c r="K69" s="861"/>
      <c r="L69" s="861"/>
      <c r="M69" s="861"/>
      <c r="N69" s="861"/>
      <c r="O69" s="861"/>
      <c r="P69" s="862"/>
      <c r="Q69" s="863">
        <v>847072</v>
      </c>
      <c r="R69" s="817"/>
      <c r="S69" s="817"/>
      <c r="T69" s="817"/>
      <c r="U69" s="817"/>
      <c r="V69" s="817">
        <v>828353</v>
      </c>
      <c r="W69" s="817"/>
      <c r="X69" s="817"/>
      <c r="Y69" s="817"/>
      <c r="Z69" s="817"/>
      <c r="AA69" s="817">
        <v>18719</v>
      </c>
      <c r="AB69" s="817"/>
      <c r="AC69" s="817"/>
      <c r="AD69" s="817"/>
      <c r="AE69" s="817"/>
      <c r="AF69" s="817">
        <v>18719</v>
      </c>
      <c r="AG69" s="817"/>
      <c r="AH69" s="817"/>
      <c r="AI69" s="817"/>
      <c r="AJ69" s="817"/>
      <c r="AK69" s="817">
        <v>7694</v>
      </c>
      <c r="AL69" s="817"/>
      <c r="AM69" s="817"/>
      <c r="AN69" s="817"/>
      <c r="AO69" s="817"/>
      <c r="AP69" s="817" t="s">
        <v>584</v>
      </c>
      <c r="AQ69" s="817"/>
      <c r="AR69" s="817"/>
      <c r="AS69" s="817"/>
      <c r="AT69" s="817"/>
      <c r="AU69" s="817" t="s">
        <v>584</v>
      </c>
      <c r="AV69" s="817"/>
      <c r="AW69" s="817"/>
      <c r="AX69" s="817"/>
      <c r="AY69" s="817"/>
      <c r="AZ69" s="819" t="s">
        <v>586</v>
      </c>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587</v>
      </c>
      <c r="C70" s="861"/>
      <c r="D70" s="861"/>
      <c r="E70" s="861"/>
      <c r="F70" s="861"/>
      <c r="G70" s="861"/>
      <c r="H70" s="861"/>
      <c r="I70" s="861"/>
      <c r="J70" s="861"/>
      <c r="K70" s="861"/>
      <c r="L70" s="861"/>
      <c r="M70" s="861"/>
      <c r="N70" s="861"/>
      <c r="O70" s="861"/>
      <c r="P70" s="862"/>
      <c r="Q70" s="863">
        <v>23479</v>
      </c>
      <c r="R70" s="817"/>
      <c r="S70" s="817"/>
      <c r="T70" s="817"/>
      <c r="U70" s="817"/>
      <c r="V70" s="817">
        <v>22911</v>
      </c>
      <c r="W70" s="817"/>
      <c r="X70" s="817"/>
      <c r="Y70" s="817"/>
      <c r="Z70" s="817"/>
      <c r="AA70" s="817">
        <v>568</v>
      </c>
      <c r="AB70" s="817"/>
      <c r="AC70" s="817"/>
      <c r="AD70" s="817"/>
      <c r="AE70" s="817"/>
      <c r="AF70" s="817">
        <v>568</v>
      </c>
      <c r="AG70" s="817"/>
      <c r="AH70" s="817"/>
      <c r="AI70" s="817"/>
      <c r="AJ70" s="817"/>
      <c r="AK70" s="817">
        <v>21</v>
      </c>
      <c r="AL70" s="817"/>
      <c r="AM70" s="817"/>
      <c r="AN70" s="817"/>
      <c r="AO70" s="817"/>
      <c r="AP70" s="817" t="s">
        <v>584</v>
      </c>
      <c r="AQ70" s="817"/>
      <c r="AR70" s="817"/>
      <c r="AS70" s="817"/>
      <c r="AT70" s="817"/>
      <c r="AU70" s="817" t="s">
        <v>584</v>
      </c>
      <c r="AV70" s="817"/>
      <c r="AW70" s="817"/>
      <c r="AX70" s="817"/>
      <c r="AY70" s="817"/>
      <c r="AZ70" s="819" t="s">
        <v>585</v>
      </c>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588</v>
      </c>
      <c r="C71" s="861"/>
      <c r="D71" s="861"/>
      <c r="E71" s="861"/>
      <c r="F71" s="861"/>
      <c r="G71" s="861"/>
      <c r="H71" s="861"/>
      <c r="I71" s="861"/>
      <c r="J71" s="861"/>
      <c r="K71" s="861"/>
      <c r="L71" s="861"/>
      <c r="M71" s="861"/>
      <c r="N71" s="861"/>
      <c r="O71" s="861"/>
      <c r="P71" s="862"/>
      <c r="Q71" s="863">
        <v>205</v>
      </c>
      <c r="R71" s="817"/>
      <c r="S71" s="817"/>
      <c r="T71" s="817"/>
      <c r="U71" s="817"/>
      <c r="V71" s="817">
        <v>97</v>
      </c>
      <c r="W71" s="817"/>
      <c r="X71" s="817"/>
      <c r="Y71" s="817"/>
      <c r="Z71" s="817"/>
      <c r="AA71" s="817">
        <v>108</v>
      </c>
      <c r="AB71" s="817"/>
      <c r="AC71" s="817"/>
      <c r="AD71" s="817"/>
      <c r="AE71" s="817"/>
      <c r="AF71" s="817">
        <v>108</v>
      </c>
      <c r="AG71" s="817"/>
      <c r="AH71" s="817"/>
      <c r="AI71" s="817"/>
      <c r="AJ71" s="817"/>
      <c r="AK71" s="817">
        <v>0</v>
      </c>
      <c r="AL71" s="817"/>
      <c r="AM71" s="817"/>
      <c r="AN71" s="817"/>
      <c r="AO71" s="817"/>
      <c r="AP71" s="817" t="s">
        <v>584</v>
      </c>
      <c r="AQ71" s="817"/>
      <c r="AR71" s="817"/>
      <c r="AS71" s="817"/>
      <c r="AT71" s="817"/>
      <c r="AU71" s="817" t="s">
        <v>584</v>
      </c>
      <c r="AV71" s="817"/>
      <c r="AW71" s="817"/>
      <c r="AX71" s="817"/>
      <c r="AY71" s="817"/>
      <c r="AZ71" s="819" t="s">
        <v>589</v>
      </c>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590</v>
      </c>
      <c r="C72" s="861"/>
      <c r="D72" s="861"/>
      <c r="E72" s="861"/>
      <c r="F72" s="861"/>
      <c r="G72" s="861"/>
      <c r="H72" s="861"/>
      <c r="I72" s="861"/>
      <c r="J72" s="861"/>
      <c r="K72" s="861"/>
      <c r="L72" s="861"/>
      <c r="M72" s="861"/>
      <c r="N72" s="861"/>
      <c r="O72" s="861"/>
      <c r="P72" s="862"/>
      <c r="Q72" s="863">
        <v>321</v>
      </c>
      <c r="R72" s="817"/>
      <c r="S72" s="817"/>
      <c r="T72" s="817"/>
      <c r="U72" s="817"/>
      <c r="V72" s="817">
        <v>310</v>
      </c>
      <c r="W72" s="817"/>
      <c r="X72" s="817"/>
      <c r="Y72" s="817"/>
      <c r="Z72" s="817"/>
      <c r="AA72" s="817">
        <v>11</v>
      </c>
      <c r="AB72" s="817"/>
      <c r="AC72" s="817"/>
      <c r="AD72" s="817"/>
      <c r="AE72" s="817"/>
      <c r="AF72" s="817">
        <v>11</v>
      </c>
      <c r="AG72" s="817"/>
      <c r="AH72" s="817"/>
      <c r="AI72" s="817"/>
      <c r="AJ72" s="817"/>
      <c r="AK72" s="817">
        <v>3</v>
      </c>
      <c r="AL72" s="817"/>
      <c r="AM72" s="817"/>
      <c r="AN72" s="817"/>
      <c r="AO72" s="817"/>
      <c r="AP72" s="817" t="s">
        <v>584</v>
      </c>
      <c r="AQ72" s="817"/>
      <c r="AR72" s="817"/>
      <c r="AS72" s="817"/>
      <c r="AT72" s="817"/>
      <c r="AU72" s="817" t="s">
        <v>584</v>
      </c>
      <c r="AV72" s="817"/>
      <c r="AW72" s="817"/>
      <c r="AX72" s="817"/>
      <c r="AY72" s="817"/>
      <c r="AZ72" s="819" t="s">
        <v>585</v>
      </c>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t="s">
        <v>591</v>
      </c>
      <c r="C73" s="861"/>
      <c r="D73" s="861"/>
      <c r="E73" s="861"/>
      <c r="F73" s="861"/>
      <c r="G73" s="861"/>
      <c r="H73" s="861"/>
      <c r="I73" s="861"/>
      <c r="J73" s="861"/>
      <c r="K73" s="861"/>
      <c r="L73" s="861"/>
      <c r="M73" s="861"/>
      <c r="N73" s="861"/>
      <c r="O73" s="861"/>
      <c r="P73" s="862"/>
      <c r="Q73" s="863">
        <v>125</v>
      </c>
      <c r="R73" s="817"/>
      <c r="S73" s="817"/>
      <c r="T73" s="817"/>
      <c r="U73" s="817"/>
      <c r="V73" s="817">
        <v>110</v>
      </c>
      <c r="W73" s="817"/>
      <c r="X73" s="817"/>
      <c r="Y73" s="817"/>
      <c r="Z73" s="817"/>
      <c r="AA73" s="817">
        <v>15</v>
      </c>
      <c r="AB73" s="817"/>
      <c r="AC73" s="817"/>
      <c r="AD73" s="817"/>
      <c r="AE73" s="817"/>
      <c r="AF73" s="817">
        <v>15</v>
      </c>
      <c r="AG73" s="817"/>
      <c r="AH73" s="817"/>
      <c r="AI73" s="817"/>
      <c r="AJ73" s="817"/>
      <c r="AK73" s="817">
        <v>0</v>
      </c>
      <c r="AL73" s="817"/>
      <c r="AM73" s="817"/>
      <c r="AN73" s="817"/>
      <c r="AO73" s="817"/>
      <c r="AP73" s="817">
        <v>0</v>
      </c>
      <c r="AQ73" s="817"/>
      <c r="AR73" s="817"/>
      <c r="AS73" s="817"/>
      <c r="AT73" s="817"/>
      <c r="AU73" s="817">
        <v>0</v>
      </c>
      <c r="AV73" s="817"/>
      <c r="AW73" s="817"/>
      <c r="AX73" s="817"/>
      <c r="AY73" s="817"/>
      <c r="AZ73" s="819" t="s">
        <v>585</v>
      </c>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t="s">
        <v>591</v>
      </c>
      <c r="C74" s="861"/>
      <c r="D74" s="861"/>
      <c r="E74" s="861"/>
      <c r="F74" s="861"/>
      <c r="G74" s="861"/>
      <c r="H74" s="861"/>
      <c r="I74" s="861"/>
      <c r="J74" s="861"/>
      <c r="K74" s="861"/>
      <c r="L74" s="861"/>
      <c r="M74" s="861"/>
      <c r="N74" s="861"/>
      <c r="O74" s="861"/>
      <c r="P74" s="862"/>
      <c r="Q74" s="863">
        <v>442</v>
      </c>
      <c r="R74" s="817"/>
      <c r="S74" s="817"/>
      <c r="T74" s="817"/>
      <c r="U74" s="817"/>
      <c r="V74" s="817">
        <v>449</v>
      </c>
      <c r="W74" s="817"/>
      <c r="X74" s="817"/>
      <c r="Y74" s="817"/>
      <c r="Z74" s="817"/>
      <c r="AA74" s="817">
        <v>-7</v>
      </c>
      <c r="AB74" s="817"/>
      <c r="AC74" s="817"/>
      <c r="AD74" s="817"/>
      <c r="AE74" s="817"/>
      <c r="AF74" s="817">
        <v>323</v>
      </c>
      <c r="AG74" s="817"/>
      <c r="AH74" s="817"/>
      <c r="AI74" s="817"/>
      <c r="AJ74" s="817"/>
      <c r="AK74" s="817">
        <v>406</v>
      </c>
      <c r="AL74" s="817"/>
      <c r="AM74" s="817"/>
      <c r="AN74" s="817"/>
      <c r="AO74" s="817"/>
      <c r="AP74" s="817">
        <v>3</v>
      </c>
      <c r="AQ74" s="817"/>
      <c r="AR74" s="817"/>
      <c r="AS74" s="817"/>
      <c r="AT74" s="817"/>
      <c r="AU74" s="817">
        <v>1</v>
      </c>
      <c r="AV74" s="817"/>
      <c r="AW74" s="817"/>
      <c r="AX74" s="817"/>
      <c r="AY74" s="817"/>
      <c r="AZ74" s="819" t="s">
        <v>592</v>
      </c>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t="s">
        <v>591</v>
      </c>
      <c r="C75" s="861"/>
      <c r="D75" s="861"/>
      <c r="E75" s="861"/>
      <c r="F75" s="861"/>
      <c r="G75" s="861"/>
      <c r="H75" s="861"/>
      <c r="I75" s="861"/>
      <c r="J75" s="861"/>
      <c r="K75" s="861"/>
      <c r="L75" s="861"/>
      <c r="M75" s="861"/>
      <c r="N75" s="861"/>
      <c r="O75" s="861"/>
      <c r="P75" s="862"/>
      <c r="Q75" s="864">
        <v>22</v>
      </c>
      <c r="R75" s="865"/>
      <c r="S75" s="865"/>
      <c r="T75" s="865"/>
      <c r="U75" s="821"/>
      <c r="V75" s="866">
        <v>22</v>
      </c>
      <c r="W75" s="865"/>
      <c r="X75" s="865"/>
      <c r="Y75" s="865"/>
      <c r="Z75" s="821"/>
      <c r="AA75" s="866">
        <v>8</v>
      </c>
      <c r="AB75" s="865"/>
      <c r="AC75" s="865"/>
      <c r="AD75" s="865"/>
      <c r="AE75" s="821"/>
      <c r="AF75" s="866">
        <v>8</v>
      </c>
      <c r="AG75" s="865"/>
      <c r="AH75" s="865"/>
      <c r="AI75" s="865"/>
      <c r="AJ75" s="821"/>
      <c r="AK75" s="866">
        <v>2</v>
      </c>
      <c r="AL75" s="865"/>
      <c r="AM75" s="865"/>
      <c r="AN75" s="865"/>
      <c r="AO75" s="821"/>
      <c r="AP75" s="866">
        <v>0</v>
      </c>
      <c r="AQ75" s="865"/>
      <c r="AR75" s="865"/>
      <c r="AS75" s="865"/>
      <c r="AT75" s="821"/>
      <c r="AU75" s="866">
        <v>0</v>
      </c>
      <c r="AV75" s="865"/>
      <c r="AW75" s="865"/>
      <c r="AX75" s="865"/>
      <c r="AY75" s="821"/>
      <c r="AZ75" s="819" t="s">
        <v>593</v>
      </c>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t="s">
        <v>594</v>
      </c>
      <c r="C76" s="861"/>
      <c r="D76" s="861"/>
      <c r="E76" s="861"/>
      <c r="F76" s="861"/>
      <c r="G76" s="861"/>
      <c r="H76" s="861"/>
      <c r="I76" s="861"/>
      <c r="J76" s="861"/>
      <c r="K76" s="861"/>
      <c r="L76" s="861"/>
      <c r="M76" s="861"/>
      <c r="N76" s="861"/>
      <c r="O76" s="861"/>
      <c r="P76" s="862"/>
      <c r="Q76" s="864">
        <v>3518</v>
      </c>
      <c r="R76" s="865"/>
      <c r="S76" s="865"/>
      <c r="T76" s="865"/>
      <c r="U76" s="821"/>
      <c r="V76" s="866">
        <v>3226</v>
      </c>
      <c r="W76" s="865"/>
      <c r="X76" s="865"/>
      <c r="Y76" s="865"/>
      <c r="Z76" s="821"/>
      <c r="AA76" s="866">
        <v>292</v>
      </c>
      <c r="AB76" s="865"/>
      <c r="AC76" s="865"/>
      <c r="AD76" s="865"/>
      <c r="AE76" s="821"/>
      <c r="AF76" s="866">
        <v>270</v>
      </c>
      <c r="AG76" s="865"/>
      <c r="AH76" s="865"/>
      <c r="AI76" s="865"/>
      <c r="AJ76" s="821"/>
      <c r="AK76" s="866">
        <v>0</v>
      </c>
      <c r="AL76" s="865"/>
      <c r="AM76" s="865"/>
      <c r="AN76" s="865"/>
      <c r="AO76" s="821"/>
      <c r="AP76" s="866">
        <v>2</v>
      </c>
      <c r="AQ76" s="865"/>
      <c r="AR76" s="865"/>
      <c r="AS76" s="865"/>
      <c r="AT76" s="821"/>
      <c r="AU76" s="866">
        <v>0</v>
      </c>
      <c r="AV76" s="865"/>
      <c r="AW76" s="865"/>
      <c r="AX76" s="865"/>
      <c r="AY76" s="821"/>
      <c r="AZ76" s="819" t="s">
        <v>585</v>
      </c>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t="s">
        <v>594</v>
      </c>
      <c r="C77" s="861"/>
      <c r="D77" s="861"/>
      <c r="E77" s="861"/>
      <c r="F77" s="861"/>
      <c r="G77" s="861"/>
      <c r="H77" s="861"/>
      <c r="I77" s="861"/>
      <c r="J77" s="861"/>
      <c r="K77" s="861"/>
      <c r="L77" s="861"/>
      <c r="M77" s="861"/>
      <c r="N77" s="861"/>
      <c r="O77" s="861"/>
      <c r="P77" s="862"/>
      <c r="Q77" s="864">
        <v>2950</v>
      </c>
      <c r="R77" s="865"/>
      <c r="S77" s="865"/>
      <c r="T77" s="865"/>
      <c r="U77" s="821"/>
      <c r="V77" s="866">
        <v>2717</v>
      </c>
      <c r="W77" s="865"/>
      <c r="X77" s="865"/>
      <c r="Y77" s="865"/>
      <c r="Z77" s="821"/>
      <c r="AA77" s="866">
        <v>233</v>
      </c>
      <c r="AB77" s="865"/>
      <c r="AC77" s="865"/>
      <c r="AD77" s="865"/>
      <c r="AE77" s="821"/>
      <c r="AF77" s="866">
        <v>5422</v>
      </c>
      <c r="AG77" s="865"/>
      <c r="AH77" s="865"/>
      <c r="AI77" s="865"/>
      <c r="AJ77" s="821"/>
      <c r="AK77" s="866">
        <v>1366</v>
      </c>
      <c r="AL77" s="865"/>
      <c r="AM77" s="865"/>
      <c r="AN77" s="865"/>
      <c r="AO77" s="821"/>
      <c r="AP77" s="866">
        <v>8</v>
      </c>
      <c r="AQ77" s="865"/>
      <c r="AR77" s="865"/>
      <c r="AS77" s="865"/>
      <c r="AT77" s="821"/>
      <c r="AU77" s="866">
        <v>0</v>
      </c>
      <c r="AV77" s="865"/>
      <c r="AW77" s="865"/>
      <c r="AX77" s="865"/>
      <c r="AY77" s="821"/>
      <c r="AZ77" s="819" t="s">
        <v>595</v>
      </c>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393</v>
      </c>
      <c r="B88" s="776" t="s">
        <v>420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25484</v>
      </c>
      <c r="AG88" s="831"/>
      <c r="AH88" s="831"/>
      <c r="AI88" s="831"/>
      <c r="AJ88" s="831"/>
      <c r="AK88" s="828"/>
      <c r="AL88" s="828"/>
      <c r="AM88" s="828"/>
      <c r="AN88" s="828"/>
      <c r="AO88" s="828"/>
      <c r="AP88" s="831">
        <v>13</v>
      </c>
      <c r="AQ88" s="831"/>
      <c r="AR88" s="831"/>
      <c r="AS88" s="831"/>
      <c r="AT88" s="831"/>
      <c r="AU88" s="831">
        <v>1</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393</v>
      </c>
      <c r="BR102" s="776" t="s">
        <v>421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422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423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424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426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427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428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429</v>
      </c>
      <c r="AB109" s="880"/>
      <c r="AC109" s="880"/>
      <c r="AD109" s="880"/>
      <c r="AE109" s="881"/>
      <c r="AF109" s="879" t="s">
        <v>430</v>
      </c>
      <c r="AG109" s="880"/>
      <c r="AH109" s="880"/>
      <c r="AI109" s="880"/>
      <c r="AJ109" s="881"/>
      <c r="AK109" s="879" t="s">
        <v>311</v>
      </c>
      <c r="AL109" s="880"/>
      <c r="AM109" s="880"/>
      <c r="AN109" s="880"/>
      <c r="AO109" s="881"/>
      <c r="AP109" s="879" t="s">
        <v>431</v>
      </c>
      <c r="AQ109" s="880"/>
      <c r="AR109" s="880"/>
      <c r="AS109" s="880"/>
      <c r="AT109" s="882"/>
      <c r="AU109" s="899" t="s">
        <v>428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429</v>
      </c>
      <c r="BR109" s="880"/>
      <c r="BS109" s="880"/>
      <c r="BT109" s="880"/>
      <c r="BU109" s="881"/>
      <c r="BV109" s="879" t="s">
        <v>430</v>
      </c>
      <c r="BW109" s="880"/>
      <c r="BX109" s="880"/>
      <c r="BY109" s="880"/>
      <c r="BZ109" s="881"/>
      <c r="CA109" s="879" t="s">
        <v>311</v>
      </c>
      <c r="CB109" s="880"/>
      <c r="CC109" s="880"/>
      <c r="CD109" s="880"/>
      <c r="CE109" s="881"/>
      <c r="CF109" s="900" t="s">
        <v>431</v>
      </c>
      <c r="CG109" s="900"/>
      <c r="CH109" s="900"/>
      <c r="CI109" s="900"/>
      <c r="CJ109" s="900"/>
      <c r="CK109" s="879" t="s">
        <v>432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429</v>
      </c>
      <c r="DH109" s="880"/>
      <c r="DI109" s="880"/>
      <c r="DJ109" s="880"/>
      <c r="DK109" s="881"/>
      <c r="DL109" s="879" t="s">
        <v>430</v>
      </c>
      <c r="DM109" s="880"/>
      <c r="DN109" s="880"/>
      <c r="DO109" s="880"/>
      <c r="DP109" s="881"/>
      <c r="DQ109" s="879" t="s">
        <v>311</v>
      </c>
      <c r="DR109" s="880"/>
      <c r="DS109" s="880"/>
      <c r="DT109" s="880"/>
      <c r="DU109" s="881"/>
      <c r="DV109" s="879" t="s">
        <v>431</v>
      </c>
      <c r="DW109" s="880"/>
      <c r="DX109" s="880"/>
      <c r="DY109" s="880"/>
      <c r="DZ109" s="882"/>
    </row>
    <row r="110" spans="1:131" s="224" customFormat="1" ht="26.25" customHeight="1" x14ac:dyDescent="0.2">
      <c r="A110" s="883" t="s">
        <v>433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335054</v>
      </c>
      <c r="AB110" s="887"/>
      <c r="AC110" s="887"/>
      <c r="AD110" s="887"/>
      <c r="AE110" s="888"/>
      <c r="AF110" s="889">
        <v>331031</v>
      </c>
      <c r="AG110" s="887"/>
      <c r="AH110" s="887"/>
      <c r="AI110" s="887"/>
      <c r="AJ110" s="888"/>
      <c r="AK110" s="889">
        <v>324929</v>
      </c>
      <c r="AL110" s="887"/>
      <c r="AM110" s="887"/>
      <c r="AN110" s="887"/>
      <c r="AO110" s="888"/>
      <c r="AP110" s="890">
        <v>11.6</v>
      </c>
      <c r="AQ110" s="891"/>
      <c r="AR110" s="891"/>
      <c r="AS110" s="891"/>
      <c r="AT110" s="892"/>
      <c r="AU110" s="893" t="s">
        <v>76</v>
      </c>
      <c r="AV110" s="894"/>
      <c r="AW110" s="894"/>
      <c r="AX110" s="894"/>
      <c r="AY110" s="894"/>
      <c r="AZ110" s="916" t="s">
        <v>434</v>
      </c>
      <c r="BA110" s="884"/>
      <c r="BB110" s="884"/>
      <c r="BC110" s="884"/>
      <c r="BD110" s="884"/>
      <c r="BE110" s="884"/>
      <c r="BF110" s="884"/>
      <c r="BG110" s="884"/>
      <c r="BH110" s="884"/>
      <c r="BI110" s="884"/>
      <c r="BJ110" s="884"/>
      <c r="BK110" s="884"/>
      <c r="BL110" s="884"/>
      <c r="BM110" s="884"/>
      <c r="BN110" s="884"/>
      <c r="BO110" s="884"/>
      <c r="BP110" s="885"/>
      <c r="BQ110" s="917">
        <v>2992925</v>
      </c>
      <c r="BR110" s="918"/>
      <c r="BS110" s="918"/>
      <c r="BT110" s="918"/>
      <c r="BU110" s="918"/>
      <c r="BV110" s="918">
        <v>2921577</v>
      </c>
      <c r="BW110" s="918"/>
      <c r="BX110" s="918"/>
      <c r="BY110" s="918"/>
      <c r="BZ110" s="918"/>
      <c r="CA110" s="918">
        <v>2782773</v>
      </c>
      <c r="CB110" s="918"/>
      <c r="CC110" s="918"/>
      <c r="CD110" s="918"/>
      <c r="CE110" s="918"/>
      <c r="CF110" s="931">
        <v>99.4</v>
      </c>
      <c r="CG110" s="932"/>
      <c r="CH110" s="932"/>
      <c r="CI110" s="932"/>
      <c r="CJ110" s="932"/>
      <c r="CK110" s="933" t="s">
        <v>435</v>
      </c>
      <c r="CL110" s="934"/>
      <c r="CM110" s="916" t="s">
        <v>436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437</v>
      </c>
      <c r="DH110" s="918"/>
      <c r="DI110" s="918"/>
      <c r="DJ110" s="918"/>
      <c r="DK110" s="918"/>
      <c r="DL110" s="918" t="s">
        <v>438</v>
      </c>
      <c r="DM110" s="918"/>
      <c r="DN110" s="918"/>
      <c r="DO110" s="918"/>
      <c r="DP110" s="918"/>
      <c r="DQ110" s="918" t="s">
        <v>437</v>
      </c>
      <c r="DR110" s="918"/>
      <c r="DS110" s="918"/>
      <c r="DT110" s="918"/>
      <c r="DU110" s="918"/>
      <c r="DV110" s="919" t="s">
        <v>439</v>
      </c>
      <c r="DW110" s="919"/>
      <c r="DX110" s="919"/>
      <c r="DY110" s="919"/>
      <c r="DZ110" s="920"/>
    </row>
    <row r="111" spans="1:131" s="224" customFormat="1" ht="26.25" customHeight="1" x14ac:dyDescent="0.2">
      <c r="A111" s="921" t="s">
        <v>440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437</v>
      </c>
      <c r="AB111" s="925"/>
      <c r="AC111" s="925"/>
      <c r="AD111" s="925"/>
      <c r="AE111" s="926"/>
      <c r="AF111" s="927" t="s">
        <v>437</v>
      </c>
      <c r="AG111" s="925"/>
      <c r="AH111" s="925"/>
      <c r="AI111" s="925"/>
      <c r="AJ111" s="926"/>
      <c r="AK111" s="927" t="s">
        <v>439</v>
      </c>
      <c r="AL111" s="925"/>
      <c r="AM111" s="925"/>
      <c r="AN111" s="925"/>
      <c r="AO111" s="926"/>
      <c r="AP111" s="928" t="s">
        <v>437</v>
      </c>
      <c r="AQ111" s="929"/>
      <c r="AR111" s="929"/>
      <c r="AS111" s="929"/>
      <c r="AT111" s="930"/>
      <c r="AU111" s="895"/>
      <c r="AV111" s="896"/>
      <c r="AW111" s="896"/>
      <c r="AX111" s="896"/>
      <c r="AY111" s="896"/>
      <c r="AZ111" s="909" t="s">
        <v>441</v>
      </c>
      <c r="BA111" s="910"/>
      <c r="BB111" s="910"/>
      <c r="BC111" s="910"/>
      <c r="BD111" s="910"/>
      <c r="BE111" s="910"/>
      <c r="BF111" s="910"/>
      <c r="BG111" s="910"/>
      <c r="BH111" s="910"/>
      <c r="BI111" s="910"/>
      <c r="BJ111" s="910"/>
      <c r="BK111" s="910"/>
      <c r="BL111" s="910"/>
      <c r="BM111" s="910"/>
      <c r="BN111" s="910"/>
      <c r="BO111" s="910"/>
      <c r="BP111" s="911"/>
      <c r="BQ111" s="912" t="s">
        <v>437</v>
      </c>
      <c r="BR111" s="913"/>
      <c r="BS111" s="913"/>
      <c r="BT111" s="913"/>
      <c r="BU111" s="913"/>
      <c r="BV111" s="913" t="s">
        <v>437</v>
      </c>
      <c r="BW111" s="913"/>
      <c r="BX111" s="913"/>
      <c r="BY111" s="913"/>
      <c r="BZ111" s="913"/>
      <c r="CA111" s="913" t="s">
        <v>437</v>
      </c>
      <c r="CB111" s="913"/>
      <c r="CC111" s="913"/>
      <c r="CD111" s="913"/>
      <c r="CE111" s="913"/>
      <c r="CF111" s="907" t="s">
        <v>437</v>
      </c>
      <c r="CG111" s="908"/>
      <c r="CH111" s="908"/>
      <c r="CI111" s="908"/>
      <c r="CJ111" s="908"/>
      <c r="CK111" s="935"/>
      <c r="CL111" s="936"/>
      <c r="CM111" s="909" t="s">
        <v>442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437</v>
      </c>
      <c r="DH111" s="913"/>
      <c r="DI111" s="913"/>
      <c r="DJ111" s="913"/>
      <c r="DK111" s="913"/>
      <c r="DL111" s="913" t="s">
        <v>443</v>
      </c>
      <c r="DM111" s="913"/>
      <c r="DN111" s="913"/>
      <c r="DO111" s="913"/>
      <c r="DP111" s="913"/>
      <c r="DQ111" s="913" t="s">
        <v>437</v>
      </c>
      <c r="DR111" s="913"/>
      <c r="DS111" s="913"/>
      <c r="DT111" s="913"/>
      <c r="DU111" s="913"/>
      <c r="DV111" s="914" t="s">
        <v>439</v>
      </c>
      <c r="DW111" s="914"/>
      <c r="DX111" s="914"/>
      <c r="DY111" s="914"/>
      <c r="DZ111" s="915"/>
    </row>
    <row r="112" spans="1:131" s="224" customFormat="1" ht="26.25" customHeight="1" x14ac:dyDescent="0.2">
      <c r="A112" s="939" t="s">
        <v>444</v>
      </c>
      <c r="B112" s="940"/>
      <c r="C112" s="910" t="s">
        <v>445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437</v>
      </c>
      <c r="AB112" s="946"/>
      <c r="AC112" s="946"/>
      <c r="AD112" s="946"/>
      <c r="AE112" s="947"/>
      <c r="AF112" s="948" t="s">
        <v>439</v>
      </c>
      <c r="AG112" s="946"/>
      <c r="AH112" s="946"/>
      <c r="AI112" s="946"/>
      <c r="AJ112" s="947"/>
      <c r="AK112" s="948" t="s">
        <v>439</v>
      </c>
      <c r="AL112" s="946"/>
      <c r="AM112" s="946"/>
      <c r="AN112" s="946"/>
      <c r="AO112" s="947"/>
      <c r="AP112" s="949" t="s">
        <v>437</v>
      </c>
      <c r="AQ112" s="950"/>
      <c r="AR112" s="950"/>
      <c r="AS112" s="950"/>
      <c r="AT112" s="951"/>
      <c r="AU112" s="895"/>
      <c r="AV112" s="896"/>
      <c r="AW112" s="896"/>
      <c r="AX112" s="896"/>
      <c r="AY112" s="896"/>
      <c r="AZ112" s="909" t="s">
        <v>446</v>
      </c>
      <c r="BA112" s="910"/>
      <c r="BB112" s="910"/>
      <c r="BC112" s="910"/>
      <c r="BD112" s="910"/>
      <c r="BE112" s="910"/>
      <c r="BF112" s="910"/>
      <c r="BG112" s="910"/>
      <c r="BH112" s="910"/>
      <c r="BI112" s="910"/>
      <c r="BJ112" s="910"/>
      <c r="BK112" s="910"/>
      <c r="BL112" s="910"/>
      <c r="BM112" s="910"/>
      <c r="BN112" s="910"/>
      <c r="BO112" s="910"/>
      <c r="BP112" s="911"/>
      <c r="BQ112" s="912" t="s">
        <v>437</v>
      </c>
      <c r="BR112" s="913"/>
      <c r="BS112" s="913"/>
      <c r="BT112" s="913"/>
      <c r="BU112" s="913"/>
      <c r="BV112" s="913" t="s">
        <v>439</v>
      </c>
      <c r="BW112" s="913"/>
      <c r="BX112" s="913"/>
      <c r="BY112" s="913"/>
      <c r="BZ112" s="913"/>
      <c r="CA112" s="913" t="s">
        <v>437</v>
      </c>
      <c r="CB112" s="913"/>
      <c r="CC112" s="913"/>
      <c r="CD112" s="913"/>
      <c r="CE112" s="913"/>
      <c r="CF112" s="907" t="s">
        <v>439</v>
      </c>
      <c r="CG112" s="908"/>
      <c r="CH112" s="908"/>
      <c r="CI112" s="908"/>
      <c r="CJ112" s="908"/>
      <c r="CK112" s="935"/>
      <c r="CL112" s="936"/>
      <c r="CM112" s="909" t="s">
        <v>447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439</v>
      </c>
      <c r="DH112" s="913"/>
      <c r="DI112" s="913"/>
      <c r="DJ112" s="913"/>
      <c r="DK112" s="913"/>
      <c r="DL112" s="913" t="s">
        <v>437</v>
      </c>
      <c r="DM112" s="913"/>
      <c r="DN112" s="913"/>
      <c r="DO112" s="913"/>
      <c r="DP112" s="913"/>
      <c r="DQ112" s="913" t="s">
        <v>437</v>
      </c>
      <c r="DR112" s="913"/>
      <c r="DS112" s="913"/>
      <c r="DT112" s="913"/>
      <c r="DU112" s="913"/>
      <c r="DV112" s="914" t="s">
        <v>437</v>
      </c>
      <c r="DW112" s="914"/>
      <c r="DX112" s="914"/>
      <c r="DY112" s="914"/>
      <c r="DZ112" s="915"/>
    </row>
    <row r="113" spans="1:130" s="224" customFormat="1" ht="26.25" customHeight="1" x14ac:dyDescent="0.2">
      <c r="A113" s="941"/>
      <c r="B113" s="942"/>
      <c r="C113" s="910" t="s">
        <v>448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t="s">
        <v>437</v>
      </c>
      <c r="AB113" s="925"/>
      <c r="AC113" s="925"/>
      <c r="AD113" s="925"/>
      <c r="AE113" s="926"/>
      <c r="AF113" s="927" t="s">
        <v>437</v>
      </c>
      <c r="AG113" s="925"/>
      <c r="AH113" s="925"/>
      <c r="AI113" s="925"/>
      <c r="AJ113" s="926"/>
      <c r="AK113" s="927" t="s">
        <v>439</v>
      </c>
      <c r="AL113" s="925"/>
      <c r="AM113" s="925"/>
      <c r="AN113" s="925"/>
      <c r="AO113" s="926"/>
      <c r="AP113" s="928" t="s">
        <v>437</v>
      </c>
      <c r="AQ113" s="929"/>
      <c r="AR113" s="929"/>
      <c r="AS113" s="929"/>
      <c r="AT113" s="930"/>
      <c r="AU113" s="895"/>
      <c r="AV113" s="896"/>
      <c r="AW113" s="896"/>
      <c r="AX113" s="896"/>
      <c r="AY113" s="896"/>
      <c r="AZ113" s="909" t="s">
        <v>449</v>
      </c>
      <c r="BA113" s="910"/>
      <c r="BB113" s="910"/>
      <c r="BC113" s="910"/>
      <c r="BD113" s="910"/>
      <c r="BE113" s="910"/>
      <c r="BF113" s="910"/>
      <c r="BG113" s="910"/>
      <c r="BH113" s="910"/>
      <c r="BI113" s="910"/>
      <c r="BJ113" s="910"/>
      <c r="BK113" s="910"/>
      <c r="BL113" s="910"/>
      <c r="BM113" s="910"/>
      <c r="BN113" s="910"/>
      <c r="BO113" s="910"/>
      <c r="BP113" s="911"/>
      <c r="BQ113" s="912">
        <v>1636050</v>
      </c>
      <c r="BR113" s="913"/>
      <c r="BS113" s="913"/>
      <c r="BT113" s="913"/>
      <c r="BU113" s="913"/>
      <c r="BV113" s="913">
        <v>1463269</v>
      </c>
      <c r="BW113" s="913"/>
      <c r="BX113" s="913"/>
      <c r="BY113" s="913"/>
      <c r="BZ113" s="913"/>
      <c r="CA113" s="913">
        <v>1302088</v>
      </c>
      <c r="CB113" s="913"/>
      <c r="CC113" s="913"/>
      <c r="CD113" s="913"/>
      <c r="CE113" s="913"/>
      <c r="CF113" s="907">
        <v>46.5</v>
      </c>
      <c r="CG113" s="908"/>
      <c r="CH113" s="908"/>
      <c r="CI113" s="908"/>
      <c r="CJ113" s="908"/>
      <c r="CK113" s="935"/>
      <c r="CL113" s="936"/>
      <c r="CM113" s="909" t="s">
        <v>450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439</v>
      </c>
      <c r="DH113" s="946"/>
      <c r="DI113" s="946"/>
      <c r="DJ113" s="946"/>
      <c r="DK113" s="947"/>
      <c r="DL113" s="948" t="s">
        <v>437</v>
      </c>
      <c r="DM113" s="946"/>
      <c r="DN113" s="946"/>
      <c r="DO113" s="946"/>
      <c r="DP113" s="947"/>
      <c r="DQ113" s="948" t="s">
        <v>439</v>
      </c>
      <c r="DR113" s="946"/>
      <c r="DS113" s="946"/>
      <c r="DT113" s="946"/>
      <c r="DU113" s="947"/>
      <c r="DV113" s="949" t="s">
        <v>437</v>
      </c>
      <c r="DW113" s="950"/>
      <c r="DX113" s="950"/>
      <c r="DY113" s="950"/>
      <c r="DZ113" s="951"/>
    </row>
    <row r="114" spans="1:130" s="224" customFormat="1" ht="26.25" customHeight="1" x14ac:dyDescent="0.2">
      <c r="A114" s="941"/>
      <c r="B114" s="942"/>
      <c r="C114" s="910" t="s">
        <v>451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220822</v>
      </c>
      <c r="AB114" s="946"/>
      <c r="AC114" s="946"/>
      <c r="AD114" s="946"/>
      <c r="AE114" s="947"/>
      <c r="AF114" s="948">
        <v>215685</v>
      </c>
      <c r="AG114" s="946"/>
      <c r="AH114" s="946"/>
      <c r="AI114" s="946"/>
      <c r="AJ114" s="947"/>
      <c r="AK114" s="948">
        <v>212316</v>
      </c>
      <c r="AL114" s="946"/>
      <c r="AM114" s="946"/>
      <c r="AN114" s="946"/>
      <c r="AO114" s="947"/>
      <c r="AP114" s="949">
        <v>7.6</v>
      </c>
      <c r="AQ114" s="950"/>
      <c r="AR114" s="950"/>
      <c r="AS114" s="950"/>
      <c r="AT114" s="951"/>
      <c r="AU114" s="895"/>
      <c r="AV114" s="896"/>
      <c r="AW114" s="896"/>
      <c r="AX114" s="896"/>
      <c r="AY114" s="896"/>
      <c r="AZ114" s="909" t="s">
        <v>452</v>
      </c>
      <c r="BA114" s="910"/>
      <c r="BB114" s="910"/>
      <c r="BC114" s="910"/>
      <c r="BD114" s="910"/>
      <c r="BE114" s="910"/>
      <c r="BF114" s="910"/>
      <c r="BG114" s="910"/>
      <c r="BH114" s="910"/>
      <c r="BI114" s="910"/>
      <c r="BJ114" s="910"/>
      <c r="BK114" s="910"/>
      <c r="BL114" s="910"/>
      <c r="BM114" s="910"/>
      <c r="BN114" s="910"/>
      <c r="BO114" s="910"/>
      <c r="BP114" s="911"/>
      <c r="BQ114" s="912">
        <v>951502</v>
      </c>
      <c r="BR114" s="913"/>
      <c r="BS114" s="913"/>
      <c r="BT114" s="913"/>
      <c r="BU114" s="913"/>
      <c r="BV114" s="913">
        <v>926430</v>
      </c>
      <c r="BW114" s="913"/>
      <c r="BX114" s="913"/>
      <c r="BY114" s="913"/>
      <c r="BZ114" s="913"/>
      <c r="CA114" s="913">
        <v>921307</v>
      </c>
      <c r="CB114" s="913"/>
      <c r="CC114" s="913"/>
      <c r="CD114" s="913"/>
      <c r="CE114" s="913"/>
      <c r="CF114" s="907">
        <v>32.9</v>
      </c>
      <c r="CG114" s="908"/>
      <c r="CH114" s="908"/>
      <c r="CI114" s="908"/>
      <c r="CJ114" s="908"/>
      <c r="CK114" s="935"/>
      <c r="CL114" s="936"/>
      <c r="CM114" s="909" t="s">
        <v>453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439</v>
      </c>
      <c r="DH114" s="946"/>
      <c r="DI114" s="946"/>
      <c r="DJ114" s="946"/>
      <c r="DK114" s="947"/>
      <c r="DL114" s="948" t="s">
        <v>437</v>
      </c>
      <c r="DM114" s="946"/>
      <c r="DN114" s="946"/>
      <c r="DO114" s="946"/>
      <c r="DP114" s="947"/>
      <c r="DQ114" s="948" t="s">
        <v>437</v>
      </c>
      <c r="DR114" s="946"/>
      <c r="DS114" s="946"/>
      <c r="DT114" s="946"/>
      <c r="DU114" s="947"/>
      <c r="DV114" s="949" t="s">
        <v>437</v>
      </c>
      <c r="DW114" s="950"/>
      <c r="DX114" s="950"/>
      <c r="DY114" s="950"/>
      <c r="DZ114" s="951"/>
    </row>
    <row r="115" spans="1:130" s="224" customFormat="1" ht="26.25" customHeight="1" x14ac:dyDescent="0.2">
      <c r="A115" s="941"/>
      <c r="B115" s="942"/>
      <c r="C115" s="910" t="s">
        <v>454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437</v>
      </c>
      <c r="AB115" s="925"/>
      <c r="AC115" s="925"/>
      <c r="AD115" s="925"/>
      <c r="AE115" s="926"/>
      <c r="AF115" s="927" t="s">
        <v>439</v>
      </c>
      <c r="AG115" s="925"/>
      <c r="AH115" s="925"/>
      <c r="AI115" s="925"/>
      <c r="AJ115" s="926"/>
      <c r="AK115" s="927" t="s">
        <v>439</v>
      </c>
      <c r="AL115" s="925"/>
      <c r="AM115" s="925"/>
      <c r="AN115" s="925"/>
      <c r="AO115" s="926"/>
      <c r="AP115" s="928" t="s">
        <v>437</v>
      </c>
      <c r="AQ115" s="929"/>
      <c r="AR115" s="929"/>
      <c r="AS115" s="929"/>
      <c r="AT115" s="930"/>
      <c r="AU115" s="895"/>
      <c r="AV115" s="896"/>
      <c r="AW115" s="896"/>
      <c r="AX115" s="896"/>
      <c r="AY115" s="896"/>
      <c r="AZ115" s="909" t="s">
        <v>455</v>
      </c>
      <c r="BA115" s="910"/>
      <c r="BB115" s="910"/>
      <c r="BC115" s="910"/>
      <c r="BD115" s="910"/>
      <c r="BE115" s="910"/>
      <c r="BF115" s="910"/>
      <c r="BG115" s="910"/>
      <c r="BH115" s="910"/>
      <c r="BI115" s="910"/>
      <c r="BJ115" s="910"/>
      <c r="BK115" s="910"/>
      <c r="BL115" s="910"/>
      <c r="BM115" s="910"/>
      <c r="BN115" s="910"/>
      <c r="BO115" s="910"/>
      <c r="BP115" s="911"/>
      <c r="BQ115" s="912" t="s">
        <v>437</v>
      </c>
      <c r="BR115" s="913"/>
      <c r="BS115" s="913"/>
      <c r="BT115" s="913"/>
      <c r="BU115" s="913"/>
      <c r="BV115" s="913" t="s">
        <v>437</v>
      </c>
      <c r="BW115" s="913"/>
      <c r="BX115" s="913"/>
      <c r="BY115" s="913"/>
      <c r="BZ115" s="913"/>
      <c r="CA115" s="913" t="s">
        <v>437</v>
      </c>
      <c r="CB115" s="913"/>
      <c r="CC115" s="913"/>
      <c r="CD115" s="913"/>
      <c r="CE115" s="913"/>
      <c r="CF115" s="907" t="s">
        <v>437</v>
      </c>
      <c r="CG115" s="908"/>
      <c r="CH115" s="908"/>
      <c r="CI115" s="908"/>
      <c r="CJ115" s="908"/>
      <c r="CK115" s="935"/>
      <c r="CL115" s="936"/>
      <c r="CM115" s="909" t="s">
        <v>456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439</v>
      </c>
      <c r="DH115" s="946"/>
      <c r="DI115" s="946"/>
      <c r="DJ115" s="946"/>
      <c r="DK115" s="947"/>
      <c r="DL115" s="948" t="s">
        <v>437</v>
      </c>
      <c r="DM115" s="946"/>
      <c r="DN115" s="946"/>
      <c r="DO115" s="946"/>
      <c r="DP115" s="947"/>
      <c r="DQ115" s="948" t="s">
        <v>437</v>
      </c>
      <c r="DR115" s="946"/>
      <c r="DS115" s="946"/>
      <c r="DT115" s="946"/>
      <c r="DU115" s="947"/>
      <c r="DV115" s="949" t="s">
        <v>437</v>
      </c>
      <c r="DW115" s="950"/>
      <c r="DX115" s="950"/>
      <c r="DY115" s="950"/>
      <c r="DZ115" s="951"/>
    </row>
    <row r="116" spans="1:130" s="224" customFormat="1" ht="26.25" customHeight="1" x14ac:dyDescent="0.2">
      <c r="A116" s="943"/>
      <c r="B116" s="944"/>
      <c r="C116" s="952" t="s">
        <v>457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437</v>
      </c>
      <c r="AB116" s="946"/>
      <c r="AC116" s="946"/>
      <c r="AD116" s="946"/>
      <c r="AE116" s="947"/>
      <c r="AF116" s="948" t="s">
        <v>437</v>
      </c>
      <c r="AG116" s="946"/>
      <c r="AH116" s="946"/>
      <c r="AI116" s="946"/>
      <c r="AJ116" s="947"/>
      <c r="AK116" s="948" t="s">
        <v>437</v>
      </c>
      <c r="AL116" s="946"/>
      <c r="AM116" s="946"/>
      <c r="AN116" s="946"/>
      <c r="AO116" s="947"/>
      <c r="AP116" s="949" t="s">
        <v>437</v>
      </c>
      <c r="AQ116" s="950"/>
      <c r="AR116" s="950"/>
      <c r="AS116" s="950"/>
      <c r="AT116" s="951"/>
      <c r="AU116" s="895"/>
      <c r="AV116" s="896"/>
      <c r="AW116" s="896"/>
      <c r="AX116" s="896"/>
      <c r="AY116" s="896"/>
      <c r="AZ116" s="954" t="s">
        <v>458</v>
      </c>
      <c r="BA116" s="955"/>
      <c r="BB116" s="955"/>
      <c r="BC116" s="955"/>
      <c r="BD116" s="955"/>
      <c r="BE116" s="955"/>
      <c r="BF116" s="955"/>
      <c r="BG116" s="955"/>
      <c r="BH116" s="955"/>
      <c r="BI116" s="955"/>
      <c r="BJ116" s="955"/>
      <c r="BK116" s="955"/>
      <c r="BL116" s="955"/>
      <c r="BM116" s="955"/>
      <c r="BN116" s="955"/>
      <c r="BO116" s="955"/>
      <c r="BP116" s="956"/>
      <c r="BQ116" s="912" t="s">
        <v>437</v>
      </c>
      <c r="BR116" s="913"/>
      <c r="BS116" s="913"/>
      <c r="BT116" s="913"/>
      <c r="BU116" s="913"/>
      <c r="BV116" s="913" t="s">
        <v>439</v>
      </c>
      <c r="BW116" s="913"/>
      <c r="BX116" s="913"/>
      <c r="BY116" s="913"/>
      <c r="BZ116" s="913"/>
      <c r="CA116" s="913" t="s">
        <v>437</v>
      </c>
      <c r="CB116" s="913"/>
      <c r="CC116" s="913"/>
      <c r="CD116" s="913"/>
      <c r="CE116" s="913"/>
      <c r="CF116" s="907" t="s">
        <v>437</v>
      </c>
      <c r="CG116" s="908"/>
      <c r="CH116" s="908"/>
      <c r="CI116" s="908"/>
      <c r="CJ116" s="908"/>
      <c r="CK116" s="935"/>
      <c r="CL116" s="936"/>
      <c r="CM116" s="909" t="s">
        <v>459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437</v>
      </c>
      <c r="DH116" s="946"/>
      <c r="DI116" s="946"/>
      <c r="DJ116" s="946"/>
      <c r="DK116" s="947"/>
      <c r="DL116" s="948" t="s">
        <v>439</v>
      </c>
      <c r="DM116" s="946"/>
      <c r="DN116" s="946"/>
      <c r="DO116" s="946"/>
      <c r="DP116" s="947"/>
      <c r="DQ116" s="948" t="s">
        <v>439</v>
      </c>
      <c r="DR116" s="946"/>
      <c r="DS116" s="946"/>
      <c r="DT116" s="946"/>
      <c r="DU116" s="947"/>
      <c r="DV116" s="949" t="s">
        <v>437</v>
      </c>
      <c r="DW116" s="950"/>
      <c r="DX116" s="950"/>
      <c r="DY116" s="950"/>
      <c r="DZ116" s="951"/>
    </row>
    <row r="117" spans="1:130" s="224" customFormat="1" ht="26.25" customHeight="1" x14ac:dyDescent="0.2">
      <c r="A117" s="899" t="s">
        <v>191</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460</v>
      </c>
      <c r="Z117" s="881"/>
      <c r="AA117" s="965">
        <v>555876</v>
      </c>
      <c r="AB117" s="966"/>
      <c r="AC117" s="966"/>
      <c r="AD117" s="966"/>
      <c r="AE117" s="967"/>
      <c r="AF117" s="968">
        <v>546716</v>
      </c>
      <c r="AG117" s="966"/>
      <c r="AH117" s="966"/>
      <c r="AI117" s="966"/>
      <c r="AJ117" s="967"/>
      <c r="AK117" s="968">
        <v>537245</v>
      </c>
      <c r="AL117" s="966"/>
      <c r="AM117" s="966"/>
      <c r="AN117" s="966"/>
      <c r="AO117" s="967"/>
      <c r="AP117" s="969"/>
      <c r="AQ117" s="970"/>
      <c r="AR117" s="970"/>
      <c r="AS117" s="970"/>
      <c r="AT117" s="971"/>
      <c r="AU117" s="895"/>
      <c r="AV117" s="896"/>
      <c r="AW117" s="896"/>
      <c r="AX117" s="896"/>
      <c r="AY117" s="896"/>
      <c r="AZ117" s="961" t="s">
        <v>461</v>
      </c>
      <c r="BA117" s="962"/>
      <c r="BB117" s="962"/>
      <c r="BC117" s="962"/>
      <c r="BD117" s="962"/>
      <c r="BE117" s="962"/>
      <c r="BF117" s="962"/>
      <c r="BG117" s="962"/>
      <c r="BH117" s="962"/>
      <c r="BI117" s="962"/>
      <c r="BJ117" s="962"/>
      <c r="BK117" s="962"/>
      <c r="BL117" s="962"/>
      <c r="BM117" s="962"/>
      <c r="BN117" s="962"/>
      <c r="BO117" s="962"/>
      <c r="BP117" s="963"/>
      <c r="BQ117" s="912" t="s">
        <v>462</v>
      </c>
      <c r="BR117" s="913"/>
      <c r="BS117" s="913"/>
      <c r="BT117" s="913"/>
      <c r="BU117" s="913"/>
      <c r="BV117" s="913" t="s">
        <v>463</v>
      </c>
      <c r="BW117" s="913"/>
      <c r="BX117" s="913"/>
      <c r="BY117" s="913"/>
      <c r="BZ117" s="913"/>
      <c r="CA117" s="913" t="s">
        <v>463</v>
      </c>
      <c r="CB117" s="913"/>
      <c r="CC117" s="913"/>
      <c r="CD117" s="913"/>
      <c r="CE117" s="913"/>
      <c r="CF117" s="907" t="s">
        <v>464</v>
      </c>
      <c r="CG117" s="908"/>
      <c r="CH117" s="908"/>
      <c r="CI117" s="908"/>
      <c r="CJ117" s="908"/>
      <c r="CK117" s="935"/>
      <c r="CL117" s="936"/>
      <c r="CM117" s="909" t="s">
        <v>465</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466</v>
      </c>
      <c r="DH117" s="946"/>
      <c r="DI117" s="946"/>
      <c r="DJ117" s="946"/>
      <c r="DK117" s="947"/>
      <c r="DL117" s="948" t="s">
        <v>133</v>
      </c>
      <c r="DM117" s="946"/>
      <c r="DN117" s="946"/>
      <c r="DO117" s="946"/>
      <c r="DP117" s="947"/>
      <c r="DQ117" s="948" t="s">
        <v>463</v>
      </c>
      <c r="DR117" s="946"/>
      <c r="DS117" s="946"/>
      <c r="DT117" s="946"/>
      <c r="DU117" s="947"/>
      <c r="DV117" s="949" t="s">
        <v>462</v>
      </c>
      <c r="DW117" s="950"/>
      <c r="DX117" s="950"/>
      <c r="DY117" s="950"/>
      <c r="DZ117" s="951"/>
    </row>
    <row r="118" spans="1:130" s="224" customFormat="1" ht="26.25" customHeight="1" x14ac:dyDescent="0.2">
      <c r="A118" s="899" t="s">
        <v>432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429</v>
      </c>
      <c r="AB118" s="880"/>
      <c r="AC118" s="880"/>
      <c r="AD118" s="880"/>
      <c r="AE118" s="881"/>
      <c r="AF118" s="879" t="s">
        <v>430</v>
      </c>
      <c r="AG118" s="880"/>
      <c r="AH118" s="880"/>
      <c r="AI118" s="880"/>
      <c r="AJ118" s="881"/>
      <c r="AK118" s="879" t="s">
        <v>311</v>
      </c>
      <c r="AL118" s="880"/>
      <c r="AM118" s="880"/>
      <c r="AN118" s="880"/>
      <c r="AO118" s="881"/>
      <c r="AP118" s="957" t="s">
        <v>431</v>
      </c>
      <c r="AQ118" s="958"/>
      <c r="AR118" s="958"/>
      <c r="AS118" s="958"/>
      <c r="AT118" s="959"/>
      <c r="AU118" s="895"/>
      <c r="AV118" s="896"/>
      <c r="AW118" s="896"/>
      <c r="AX118" s="896"/>
      <c r="AY118" s="896"/>
      <c r="AZ118" s="960" t="s">
        <v>467</v>
      </c>
      <c r="BA118" s="952"/>
      <c r="BB118" s="952"/>
      <c r="BC118" s="952"/>
      <c r="BD118" s="952"/>
      <c r="BE118" s="952"/>
      <c r="BF118" s="952"/>
      <c r="BG118" s="952"/>
      <c r="BH118" s="952"/>
      <c r="BI118" s="952"/>
      <c r="BJ118" s="952"/>
      <c r="BK118" s="952"/>
      <c r="BL118" s="952"/>
      <c r="BM118" s="952"/>
      <c r="BN118" s="952"/>
      <c r="BO118" s="952"/>
      <c r="BP118" s="953"/>
      <c r="BQ118" s="986" t="s">
        <v>463</v>
      </c>
      <c r="BR118" s="987"/>
      <c r="BS118" s="987"/>
      <c r="BT118" s="987"/>
      <c r="BU118" s="987"/>
      <c r="BV118" s="987" t="s">
        <v>462</v>
      </c>
      <c r="BW118" s="987"/>
      <c r="BX118" s="987"/>
      <c r="BY118" s="987"/>
      <c r="BZ118" s="987"/>
      <c r="CA118" s="987" t="s">
        <v>468</v>
      </c>
      <c r="CB118" s="987"/>
      <c r="CC118" s="987"/>
      <c r="CD118" s="987"/>
      <c r="CE118" s="987"/>
      <c r="CF118" s="907" t="s">
        <v>469</v>
      </c>
      <c r="CG118" s="908"/>
      <c r="CH118" s="908"/>
      <c r="CI118" s="908"/>
      <c r="CJ118" s="908"/>
      <c r="CK118" s="935"/>
      <c r="CL118" s="936"/>
      <c r="CM118" s="909" t="s">
        <v>470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469</v>
      </c>
      <c r="DH118" s="946"/>
      <c r="DI118" s="946"/>
      <c r="DJ118" s="946"/>
      <c r="DK118" s="947"/>
      <c r="DL118" s="948" t="s">
        <v>463</v>
      </c>
      <c r="DM118" s="946"/>
      <c r="DN118" s="946"/>
      <c r="DO118" s="946"/>
      <c r="DP118" s="947"/>
      <c r="DQ118" s="948" t="s">
        <v>466</v>
      </c>
      <c r="DR118" s="946"/>
      <c r="DS118" s="946"/>
      <c r="DT118" s="946"/>
      <c r="DU118" s="947"/>
      <c r="DV118" s="949" t="s">
        <v>133</v>
      </c>
      <c r="DW118" s="950"/>
      <c r="DX118" s="950"/>
      <c r="DY118" s="950"/>
      <c r="DZ118" s="951"/>
    </row>
    <row r="119" spans="1:130" s="224" customFormat="1" ht="26.25" customHeight="1" x14ac:dyDescent="0.2">
      <c r="A119" s="1044" t="s">
        <v>435</v>
      </c>
      <c r="B119" s="934"/>
      <c r="C119" s="916" t="s">
        <v>436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464</v>
      </c>
      <c r="AB119" s="887"/>
      <c r="AC119" s="887"/>
      <c r="AD119" s="887"/>
      <c r="AE119" s="888"/>
      <c r="AF119" s="889" t="s">
        <v>462</v>
      </c>
      <c r="AG119" s="887"/>
      <c r="AH119" s="887"/>
      <c r="AI119" s="887"/>
      <c r="AJ119" s="888"/>
      <c r="AK119" s="889" t="s">
        <v>464</v>
      </c>
      <c r="AL119" s="887"/>
      <c r="AM119" s="887"/>
      <c r="AN119" s="887"/>
      <c r="AO119" s="888"/>
      <c r="AP119" s="890" t="s">
        <v>462</v>
      </c>
      <c r="AQ119" s="891"/>
      <c r="AR119" s="891"/>
      <c r="AS119" s="891"/>
      <c r="AT119" s="892"/>
      <c r="AU119" s="897"/>
      <c r="AV119" s="898"/>
      <c r="AW119" s="898"/>
      <c r="AX119" s="898"/>
      <c r="AY119" s="898"/>
      <c r="AZ119" s="245" t="s">
        <v>191</v>
      </c>
      <c r="BA119" s="245"/>
      <c r="BB119" s="245"/>
      <c r="BC119" s="245"/>
      <c r="BD119" s="245"/>
      <c r="BE119" s="245"/>
      <c r="BF119" s="245"/>
      <c r="BG119" s="245"/>
      <c r="BH119" s="245"/>
      <c r="BI119" s="245"/>
      <c r="BJ119" s="245"/>
      <c r="BK119" s="245"/>
      <c r="BL119" s="245"/>
      <c r="BM119" s="245"/>
      <c r="BN119" s="245"/>
      <c r="BO119" s="964" t="s">
        <v>471</v>
      </c>
      <c r="BP119" s="992"/>
      <c r="BQ119" s="986">
        <v>5580477</v>
      </c>
      <c r="BR119" s="987"/>
      <c r="BS119" s="987"/>
      <c r="BT119" s="987"/>
      <c r="BU119" s="987"/>
      <c r="BV119" s="987">
        <v>5311276</v>
      </c>
      <c r="BW119" s="987"/>
      <c r="BX119" s="987"/>
      <c r="BY119" s="987"/>
      <c r="BZ119" s="987"/>
      <c r="CA119" s="987">
        <v>5006168</v>
      </c>
      <c r="CB119" s="987"/>
      <c r="CC119" s="987"/>
      <c r="CD119" s="987"/>
      <c r="CE119" s="987"/>
      <c r="CF119" s="988"/>
      <c r="CG119" s="989"/>
      <c r="CH119" s="989"/>
      <c r="CI119" s="989"/>
      <c r="CJ119" s="990"/>
      <c r="CK119" s="937"/>
      <c r="CL119" s="938"/>
      <c r="CM119" s="960" t="s">
        <v>472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462</v>
      </c>
      <c r="DH119" s="973"/>
      <c r="DI119" s="973"/>
      <c r="DJ119" s="973"/>
      <c r="DK119" s="974"/>
      <c r="DL119" s="972" t="s">
        <v>473</v>
      </c>
      <c r="DM119" s="973"/>
      <c r="DN119" s="973"/>
      <c r="DO119" s="973"/>
      <c r="DP119" s="974"/>
      <c r="DQ119" s="972" t="s">
        <v>133</v>
      </c>
      <c r="DR119" s="973"/>
      <c r="DS119" s="973"/>
      <c r="DT119" s="973"/>
      <c r="DU119" s="974"/>
      <c r="DV119" s="975" t="s">
        <v>474</v>
      </c>
      <c r="DW119" s="976"/>
      <c r="DX119" s="976"/>
      <c r="DY119" s="976"/>
      <c r="DZ119" s="977"/>
    </row>
    <row r="120" spans="1:130" s="224" customFormat="1" ht="26.25" customHeight="1" x14ac:dyDescent="0.2">
      <c r="A120" s="1045"/>
      <c r="B120" s="936"/>
      <c r="C120" s="909" t="s">
        <v>442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475</v>
      </c>
      <c r="AB120" s="946"/>
      <c r="AC120" s="946"/>
      <c r="AD120" s="946"/>
      <c r="AE120" s="947"/>
      <c r="AF120" s="948" t="s">
        <v>469</v>
      </c>
      <c r="AG120" s="946"/>
      <c r="AH120" s="946"/>
      <c r="AI120" s="946"/>
      <c r="AJ120" s="947"/>
      <c r="AK120" s="948" t="s">
        <v>463</v>
      </c>
      <c r="AL120" s="946"/>
      <c r="AM120" s="946"/>
      <c r="AN120" s="946"/>
      <c r="AO120" s="947"/>
      <c r="AP120" s="949" t="s">
        <v>462</v>
      </c>
      <c r="AQ120" s="950"/>
      <c r="AR120" s="950"/>
      <c r="AS120" s="950"/>
      <c r="AT120" s="951"/>
      <c r="AU120" s="978" t="s">
        <v>476</v>
      </c>
      <c r="AV120" s="979"/>
      <c r="AW120" s="979"/>
      <c r="AX120" s="979"/>
      <c r="AY120" s="980"/>
      <c r="AZ120" s="916" t="s">
        <v>477</v>
      </c>
      <c r="BA120" s="884"/>
      <c r="BB120" s="884"/>
      <c r="BC120" s="884"/>
      <c r="BD120" s="884"/>
      <c r="BE120" s="884"/>
      <c r="BF120" s="884"/>
      <c r="BG120" s="884"/>
      <c r="BH120" s="884"/>
      <c r="BI120" s="884"/>
      <c r="BJ120" s="884"/>
      <c r="BK120" s="884"/>
      <c r="BL120" s="884"/>
      <c r="BM120" s="884"/>
      <c r="BN120" s="884"/>
      <c r="BO120" s="884"/>
      <c r="BP120" s="885"/>
      <c r="BQ120" s="917">
        <v>2027891</v>
      </c>
      <c r="BR120" s="918"/>
      <c r="BS120" s="918"/>
      <c r="BT120" s="918"/>
      <c r="BU120" s="918"/>
      <c r="BV120" s="918">
        <v>2583794</v>
      </c>
      <c r="BW120" s="918"/>
      <c r="BX120" s="918"/>
      <c r="BY120" s="918"/>
      <c r="BZ120" s="918"/>
      <c r="CA120" s="918">
        <v>2915524</v>
      </c>
      <c r="CB120" s="918"/>
      <c r="CC120" s="918"/>
      <c r="CD120" s="918"/>
      <c r="CE120" s="918"/>
      <c r="CF120" s="931">
        <v>104.1</v>
      </c>
      <c r="CG120" s="932"/>
      <c r="CH120" s="932"/>
      <c r="CI120" s="932"/>
      <c r="CJ120" s="932"/>
      <c r="CK120" s="993" t="s">
        <v>478</v>
      </c>
      <c r="CL120" s="994"/>
      <c r="CM120" s="994"/>
      <c r="CN120" s="994"/>
      <c r="CO120" s="995"/>
      <c r="CP120" s="1001"/>
      <c r="CQ120" s="1002"/>
      <c r="CR120" s="1002"/>
      <c r="CS120" s="1002"/>
      <c r="CT120" s="1002"/>
      <c r="CU120" s="1002"/>
      <c r="CV120" s="1002"/>
      <c r="CW120" s="1002"/>
      <c r="CX120" s="1002"/>
      <c r="CY120" s="1002"/>
      <c r="CZ120" s="1002"/>
      <c r="DA120" s="1002"/>
      <c r="DB120" s="1002"/>
      <c r="DC120" s="1002"/>
      <c r="DD120" s="1002"/>
      <c r="DE120" s="1002"/>
      <c r="DF120" s="1003"/>
      <c r="DG120" s="917"/>
      <c r="DH120" s="918"/>
      <c r="DI120" s="918"/>
      <c r="DJ120" s="918"/>
      <c r="DK120" s="918"/>
      <c r="DL120" s="918"/>
      <c r="DM120" s="918"/>
      <c r="DN120" s="918"/>
      <c r="DO120" s="918"/>
      <c r="DP120" s="918"/>
      <c r="DQ120" s="918"/>
      <c r="DR120" s="918"/>
      <c r="DS120" s="918"/>
      <c r="DT120" s="918"/>
      <c r="DU120" s="918"/>
      <c r="DV120" s="919"/>
      <c r="DW120" s="919"/>
      <c r="DX120" s="919"/>
      <c r="DY120" s="919"/>
      <c r="DZ120" s="920"/>
    </row>
    <row r="121" spans="1:130" s="224" customFormat="1" ht="26.25" customHeight="1" x14ac:dyDescent="0.2">
      <c r="A121" s="1045"/>
      <c r="B121" s="936"/>
      <c r="C121" s="961" t="s">
        <v>479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480</v>
      </c>
      <c r="AB121" s="946"/>
      <c r="AC121" s="946"/>
      <c r="AD121" s="946"/>
      <c r="AE121" s="947"/>
      <c r="AF121" s="948" t="s">
        <v>481</v>
      </c>
      <c r="AG121" s="946"/>
      <c r="AH121" s="946"/>
      <c r="AI121" s="946"/>
      <c r="AJ121" s="947"/>
      <c r="AK121" s="948" t="s">
        <v>474</v>
      </c>
      <c r="AL121" s="946"/>
      <c r="AM121" s="946"/>
      <c r="AN121" s="946"/>
      <c r="AO121" s="947"/>
      <c r="AP121" s="949" t="s">
        <v>462</v>
      </c>
      <c r="AQ121" s="950"/>
      <c r="AR121" s="950"/>
      <c r="AS121" s="950"/>
      <c r="AT121" s="951"/>
      <c r="AU121" s="981"/>
      <c r="AV121" s="982"/>
      <c r="AW121" s="982"/>
      <c r="AX121" s="982"/>
      <c r="AY121" s="983"/>
      <c r="AZ121" s="909" t="s">
        <v>482</v>
      </c>
      <c r="BA121" s="910"/>
      <c r="BB121" s="910"/>
      <c r="BC121" s="910"/>
      <c r="BD121" s="910"/>
      <c r="BE121" s="910"/>
      <c r="BF121" s="910"/>
      <c r="BG121" s="910"/>
      <c r="BH121" s="910"/>
      <c r="BI121" s="910"/>
      <c r="BJ121" s="910"/>
      <c r="BK121" s="910"/>
      <c r="BL121" s="910"/>
      <c r="BM121" s="910"/>
      <c r="BN121" s="910"/>
      <c r="BO121" s="910"/>
      <c r="BP121" s="911"/>
      <c r="BQ121" s="912" t="s">
        <v>464</v>
      </c>
      <c r="BR121" s="913"/>
      <c r="BS121" s="913"/>
      <c r="BT121" s="913"/>
      <c r="BU121" s="913"/>
      <c r="BV121" s="913" t="s">
        <v>468</v>
      </c>
      <c r="BW121" s="913"/>
      <c r="BX121" s="913"/>
      <c r="BY121" s="913"/>
      <c r="BZ121" s="913"/>
      <c r="CA121" s="913" t="s">
        <v>133</v>
      </c>
      <c r="CB121" s="913"/>
      <c r="CC121" s="913"/>
      <c r="CD121" s="913"/>
      <c r="CE121" s="913"/>
      <c r="CF121" s="907" t="s">
        <v>483</v>
      </c>
      <c r="CG121" s="908"/>
      <c r="CH121" s="908"/>
      <c r="CI121" s="908"/>
      <c r="CJ121" s="908"/>
      <c r="CK121" s="996"/>
      <c r="CL121" s="997"/>
      <c r="CM121" s="997"/>
      <c r="CN121" s="997"/>
      <c r="CO121" s="998"/>
      <c r="CP121" s="1006"/>
      <c r="CQ121" s="1007"/>
      <c r="CR121" s="1007"/>
      <c r="CS121" s="1007"/>
      <c r="CT121" s="1007"/>
      <c r="CU121" s="1007"/>
      <c r="CV121" s="1007"/>
      <c r="CW121" s="1007"/>
      <c r="CX121" s="1007"/>
      <c r="CY121" s="1007"/>
      <c r="CZ121" s="1007"/>
      <c r="DA121" s="1007"/>
      <c r="DB121" s="1007"/>
      <c r="DC121" s="1007"/>
      <c r="DD121" s="1007"/>
      <c r="DE121" s="1007"/>
      <c r="DF121" s="1008"/>
      <c r="DG121" s="912"/>
      <c r="DH121" s="913"/>
      <c r="DI121" s="913"/>
      <c r="DJ121" s="913"/>
      <c r="DK121" s="913"/>
      <c r="DL121" s="913"/>
      <c r="DM121" s="913"/>
      <c r="DN121" s="913"/>
      <c r="DO121" s="913"/>
      <c r="DP121" s="913"/>
      <c r="DQ121" s="913"/>
      <c r="DR121" s="913"/>
      <c r="DS121" s="913"/>
      <c r="DT121" s="913"/>
      <c r="DU121" s="913"/>
      <c r="DV121" s="914"/>
      <c r="DW121" s="914"/>
      <c r="DX121" s="914"/>
      <c r="DY121" s="914"/>
      <c r="DZ121" s="915"/>
    </row>
    <row r="122" spans="1:130" s="224" customFormat="1" ht="26.25" customHeight="1" x14ac:dyDescent="0.2">
      <c r="A122" s="1045"/>
      <c r="B122" s="936"/>
      <c r="C122" s="909" t="s">
        <v>453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462</v>
      </c>
      <c r="AB122" s="946"/>
      <c r="AC122" s="946"/>
      <c r="AD122" s="946"/>
      <c r="AE122" s="947"/>
      <c r="AF122" s="948" t="s">
        <v>462</v>
      </c>
      <c r="AG122" s="946"/>
      <c r="AH122" s="946"/>
      <c r="AI122" s="946"/>
      <c r="AJ122" s="947"/>
      <c r="AK122" s="948" t="s">
        <v>473</v>
      </c>
      <c r="AL122" s="946"/>
      <c r="AM122" s="946"/>
      <c r="AN122" s="946"/>
      <c r="AO122" s="947"/>
      <c r="AP122" s="949" t="s">
        <v>462</v>
      </c>
      <c r="AQ122" s="950"/>
      <c r="AR122" s="950"/>
      <c r="AS122" s="950"/>
      <c r="AT122" s="951"/>
      <c r="AU122" s="981"/>
      <c r="AV122" s="982"/>
      <c r="AW122" s="982"/>
      <c r="AX122" s="982"/>
      <c r="AY122" s="983"/>
      <c r="AZ122" s="960" t="s">
        <v>484</v>
      </c>
      <c r="BA122" s="952"/>
      <c r="BB122" s="952"/>
      <c r="BC122" s="952"/>
      <c r="BD122" s="952"/>
      <c r="BE122" s="952"/>
      <c r="BF122" s="952"/>
      <c r="BG122" s="952"/>
      <c r="BH122" s="952"/>
      <c r="BI122" s="952"/>
      <c r="BJ122" s="952"/>
      <c r="BK122" s="952"/>
      <c r="BL122" s="952"/>
      <c r="BM122" s="952"/>
      <c r="BN122" s="952"/>
      <c r="BO122" s="952"/>
      <c r="BP122" s="953"/>
      <c r="BQ122" s="986">
        <v>3756387</v>
      </c>
      <c r="BR122" s="987"/>
      <c r="BS122" s="987"/>
      <c r="BT122" s="987"/>
      <c r="BU122" s="987"/>
      <c r="BV122" s="987">
        <v>3625478</v>
      </c>
      <c r="BW122" s="987"/>
      <c r="BX122" s="987"/>
      <c r="BY122" s="987"/>
      <c r="BZ122" s="987"/>
      <c r="CA122" s="987">
        <v>3464867</v>
      </c>
      <c r="CB122" s="987"/>
      <c r="CC122" s="987"/>
      <c r="CD122" s="987"/>
      <c r="CE122" s="987"/>
      <c r="CF122" s="1004">
        <v>123.7</v>
      </c>
      <c r="CG122" s="1005"/>
      <c r="CH122" s="1005"/>
      <c r="CI122" s="1005"/>
      <c r="CJ122" s="1005"/>
      <c r="CK122" s="996"/>
      <c r="CL122" s="997"/>
      <c r="CM122" s="997"/>
      <c r="CN122" s="997"/>
      <c r="CO122" s="998"/>
      <c r="CP122" s="1006"/>
      <c r="CQ122" s="1007"/>
      <c r="CR122" s="1007"/>
      <c r="CS122" s="1007"/>
      <c r="CT122" s="1007"/>
      <c r="CU122" s="1007"/>
      <c r="CV122" s="1007"/>
      <c r="CW122" s="1007"/>
      <c r="CX122" s="1007"/>
      <c r="CY122" s="1007"/>
      <c r="CZ122" s="1007"/>
      <c r="DA122" s="1007"/>
      <c r="DB122" s="1007"/>
      <c r="DC122" s="1007"/>
      <c r="DD122" s="1007"/>
      <c r="DE122" s="1007"/>
      <c r="DF122" s="1008"/>
      <c r="DG122" s="912"/>
      <c r="DH122" s="913"/>
      <c r="DI122" s="913"/>
      <c r="DJ122" s="913"/>
      <c r="DK122" s="913"/>
      <c r="DL122" s="913"/>
      <c r="DM122" s="913"/>
      <c r="DN122" s="913"/>
      <c r="DO122" s="913"/>
      <c r="DP122" s="913"/>
      <c r="DQ122" s="913"/>
      <c r="DR122" s="913"/>
      <c r="DS122" s="913"/>
      <c r="DT122" s="913"/>
      <c r="DU122" s="913"/>
      <c r="DV122" s="914"/>
      <c r="DW122" s="914"/>
      <c r="DX122" s="914"/>
      <c r="DY122" s="914"/>
      <c r="DZ122" s="915"/>
    </row>
    <row r="123" spans="1:130" s="224" customFormat="1" ht="26.25" customHeight="1" x14ac:dyDescent="0.2">
      <c r="A123" s="1045"/>
      <c r="B123" s="936"/>
      <c r="C123" s="909" t="s">
        <v>459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468</v>
      </c>
      <c r="AB123" s="946"/>
      <c r="AC123" s="946"/>
      <c r="AD123" s="946"/>
      <c r="AE123" s="947"/>
      <c r="AF123" s="948" t="s">
        <v>133</v>
      </c>
      <c r="AG123" s="946"/>
      <c r="AH123" s="946"/>
      <c r="AI123" s="946"/>
      <c r="AJ123" s="947"/>
      <c r="AK123" s="948" t="s">
        <v>463</v>
      </c>
      <c r="AL123" s="946"/>
      <c r="AM123" s="946"/>
      <c r="AN123" s="946"/>
      <c r="AO123" s="947"/>
      <c r="AP123" s="949" t="s">
        <v>468</v>
      </c>
      <c r="AQ123" s="950"/>
      <c r="AR123" s="950"/>
      <c r="AS123" s="950"/>
      <c r="AT123" s="951"/>
      <c r="AU123" s="984"/>
      <c r="AV123" s="985"/>
      <c r="AW123" s="985"/>
      <c r="AX123" s="985"/>
      <c r="AY123" s="985"/>
      <c r="AZ123" s="245" t="s">
        <v>191</v>
      </c>
      <c r="BA123" s="245"/>
      <c r="BB123" s="245"/>
      <c r="BC123" s="245"/>
      <c r="BD123" s="245"/>
      <c r="BE123" s="245"/>
      <c r="BF123" s="245"/>
      <c r="BG123" s="245"/>
      <c r="BH123" s="245"/>
      <c r="BI123" s="245"/>
      <c r="BJ123" s="245"/>
      <c r="BK123" s="245"/>
      <c r="BL123" s="245"/>
      <c r="BM123" s="245"/>
      <c r="BN123" s="245"/>
      <c r="BO123" s="964" t="s">
        <v>485</v>
      </c>
      <c r="BP123" s="992"/>
      <c r="BQ123" s="1051">
        <v>5784278</v>
      </c>
      <c r="BR123" s="1018"/>
      <c r="BS123" s="1018"/>
      <c r="BT123" s="1018"/>
      <c r="BU123" s="1018"/>
      <c r="BV123" s="1018">
        <v>6209272</v>
      </c>
      <c r="BW123" s="1018"/>
      <c r="BX123" s="1018"/>
      <c r="BY123" s="1018"/>
      <c r="BZ123" s="1018"/>
      <c r="CA123" s="1018">
        <v>6380391</v>
      </c>
      <c r="CB123" s="1018"/>
      <c r="CC123" s="1018"/>
      <c r="CD123" s="1018"/>
      <c r="CE123" s="1018"/>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24" customFormat="1" ht="26.25" customHeight="1" thickBot="1" x14ac:dyDescent="0.25">
      <c r="A124" s="1045"/>
      <c r="B124" s="936"/>
      <c r="C124" s="909" t="s">
        <v>465</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474</v>
      </c>
      <c r="AB124" s="946"/>
      <c r="AC124" s="946"/>
      <c r="AD124" s="946"/>
      <c r="AE124" s="947"/>
      <c r="AF124" s="948" t="s">
        <v>469</v>
      </c>
      <c r="AG124" s="946"/>
      <c r="AH124" s="946"/>
      <c r="AI124" s="946"/>
      <c r="AJ124" s="947"/>
      <c r="AK124" s="948" t="s">
        <v>481</v>
      </c>
      <c r="AL124" s="946"/>
      <c r="AM124" s="946"/>
      <c r="AN124" s="946"/>
      <c r="AO124" s="947"/>
      <c r="AP124" s="949" t="s">
        <v>468</v>
      </c>
      <c r="AQ124" s="950"/>
      <c r="AR124" s="950"/>
      <c r="AS124" s="950"/>
      <c r="AT124" s="951"/>
      <c r="AU124" s="1047" t="s">
        <v>486</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487</v>
      </c>
      <c r="BR124" s="1014"/>
      <c r="BS124" s="1014"/>
      <c r="BT124" s="1014"/>
      <c r="BU124" s="1014"/>
      <c r="BV124" s="1014" t="s">
        <v>487</v>
      </c>
      <c r="BW124" s="1014"/>
      <c r="BX124" s="1014"/>
      <c r="BY124" s="1014"/>
      <c r="BZ124" s="1014"/>
      <c r="CA124" s="1014" t="s">
        <v>133</v>
      </c>
      <c r="CB124" s="1014"/>
      <c r="CC124" s="1014"/>
      <c r="CD124" s="1014"/>
      <c r="CE124" s="1014"/>
      <c r="CF124" s="1015"/>
      <c r="CG124" s="1016"/>
      <c r="CH124" s="1016"/>
      <c r="CI124" s="1016"/>
      <c r="CJ124" s="1017"/>
      <c r="CK124" s="999"/>
      <c r="CL124" s="999"/>
      <c r="CM124" s="999"/>
      <c r="CN124" s="999"/>
      <c r="CO124" s="1000"/>
      <c r="CP124" s="1006"/>
      <c r="CQ124" s="1007"/>
      <c r="CR124" s="1007"/>
      <c r="CS124" s="1007"/>
      <c r="CT124" s="1007"/>
      <c r="CU124" s="1007"/>
      <c r="CV124" s="1007"/>
      <c r="CW124" s="1007"/>
      <c r="CX124" s="1007"/>
      <c r="CY124" s="1007"/>
      <c r="CZ124" s="1007"/>
      <c r="DA124" s="1007"/>
      <c r="DB124" s="1007"/>
      <c r="DC124" s="1007"/>
      <c r="DD124" s="1007"/>
      <c r="DE124" s="1007"/>
      <c r="DF124" s="1008"/>
      <c r="DG124" s="991"/>
      <c r="DH124" s="973"/>
      <c r="DI124" s="973"/>
      <c r="DJ124" s="973"/>
      <c r="DK124" s="974"/>
      <c r="DL124" s="972"/>
      <c r="DM124" s="973"/>
      <c r="DN124" s="973"/>
      <c r="DO124" s="973"/>
      <c r="DP124" s="974"/>
      <c r="DQ124" s="972"/>
      <c r="DR124" s="973"/>
      <c r="DS124" s="973"/>
      <c r="DT124" s="973"/>
      <c r="DU124" s="974"/>
      <c r="DV124" s="975"/>
      <c r="DW124" s="976"/>
      <c r="DX124" s="976"/>
      <c r="DY124" s="976"/>
      <c r="DZ124" s="977"/>
    </row>
    <row r="125" spans="1:130" s="224" customFormat="1" ht="26.25" customHeight="1" x14ac:dyDescent="0.2">
      <c r="A125" s="1045"/>
      <c r="B125" s="936"/>
      <c r="C125" s="909" t="s">
        <v>470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462</v>
      </c>
      <c r="AB125" s="946"/>
      <c r="AC125" s="946"/>
      <c r="AD125" s="946"/>
      <c r="AE125" s="947"/>
      <c r="AF125" s="948" t="s">
        <v>473</v>
      </c>
      <c r="AG125" s="946"/>
      <c r="AH125" s="946"/>
      <c r="AI125" s="946"/>
      <c r="AJ125" s="947"/>
      <c r="AK125" s="948" t="s">
        <v>474</v>
      </c>
      <c r="AL125" s="946"/>
      <c r="AM125" s="946"/>
      <c r="AN125" s="946"/>
      <c r="AO125" s="947"/>
      <c r="AP125" s="949" t="s">
        <v>133</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488</v>
      </c>
      <c r="CL125" s="994"/>
      <c r="CM125" s="994"/>
      <c r="CN125" s="994"/>
      <c r="CO125" s="995"/>
      <c r="CP125" s="916" t="s">
        <v>489</v>
      </c>
      <c r="CQ125" s="884"/>
      <c r="CR125" s="884"/>
      <c r="CS125" s="884"/>
      <c r="CT125" s="884"/>
      <c r="CU125" s="884"/>
      <c r="CV125" s="884"/>
      <c r="CW125" s="884"/>
      <c r="CX125" s="884"/>
      <c r="CY125" s="884"/>
      <c r="CZ125" s="884"/>
      <c r="DA125" s="884"/>
      <c r="DB125" s="884"/>
      <c r="DC125" s="884"/>
      <c r="DD125" s="884"/>
      <c r="DE125" s="884"/>
      <c r="DF125" s="885"/>
      <c r="DG125" s="917" t="s">
        <v>480</v>
      </c>
      <c r="DH125" s="918"/>
      <c r="DI125" s="918"/>
      <c r="DJ125" s="918"/>
      <c r="DK125" s="918"/>
      <c r="DL125" s="918" t="s">
        <v>466</v>
      </c>
      <c r="DM125" s="918"/>
      <c r="DN125" s="918"/>
      <c r="DO125" s="918"/>
      <c r="DP125" s="918"/>
      <c r="DQ125" s="918" t="s">
        <v>474</v>
      </c>
      <c r="DR125" s="918"/>
      <c r="DS125" s="918"/>
      <c r="DT125" s="918"/>
      <c r="DU125" s="918"/>
      <c r="DV125" s="919" t="s">
        <v>474</v>
      </c>
      <c r="DW125" s="919"/>
      <c r="DX125" s="919"/>
      <c r="DY125" s="919"/>
      <c r="DZ125" s="920"/>
    </row>
    <row r="126" spans="1:130" s="224" customFormat="1" ht="26.25" customHeight="1" thickBot="1" x14ac:dyDescent="0.25">
      <c r="A126" s="1045"/>
      <c r="B126" s="936"/>
      <c r="C126" s="909" t="s">
        <v>472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462</v>
      </c>
      <c r="AB126" s="946"/>
      <c r="AC126" s="946"/>
      <c r="AD126" s="946"/>
      <c r="AE126" s="947"/>
      <c r="AF126" s="948" t="s">
        <v>475</v>
      </c>
      <c r="AG126" s="946"/>
      <c r="AH126" s="946"/>
      <c r="AI126" s="946"/>
      <c r="AJ126" s="947"/>
      <c r="AK126" s="948" t="s">
        <v>469</v>
      </c>
      <c r="AL126" s="946"/>
      <c r="AM126" s="946"/>
      <c r="AN126" s="946"/>
      <c r="AO126" s="947"/>
      <c r="AP126" s="949" t="s">
        <v>463</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490</v>
      </c>
      <c r="CQ126" s="910"/>
      <c r="CR126" s="910"/>
      <c r="CS126" s="910"/>
      <c r="CT126" s="910"/>
      <c r="CU126" s="910"/>
      <c r="CV126" s="910"/>
      <c r="CW126" s="910"/>
      <c r="CX126" s="910"/>
      <c r="CY126" s="910"/>
      <c r="CZ126" s="910"/>
      <c r="DA126" s="910"/>
      <c r="DB126" s="910"/>
      <c r="DC126" s="910"/>
      <c r="DD126" s="910"/>
      <c r="DE126" s="910"/>
      <c r="DF126" s="911"/>
      <c r="DG126" s="912" t="s">
        <v>462</v>
      </c>
      <c r="DH126" s="913"/>
      <c r="DI126" s="913"/>
      <c r="DJ126" s="913"/>
      <c r="DK126" s="913"/>
      <c r="DL126" s="913" t="s">
        <v>462</v>
      </c>
      <c r="DM126" s="913"/>
      <c r="DN126" s="913"/>
      <c r="DO126" s="913"/>
      <c r="DP126" s="913"/>
      <c r="DQ126" s="913" t="s">
        <v>462</v>
      </c>
      <c r="DR126" s="913"/>
      <c r="DS126" s="913"/>
      <c r="DT126" s="913"/>
      <c r="DU126" s="913"/>
      <c r="DV126" s="914" t="s">
        <v>462</v>
      </c>
      <c r="DW126" s="914"/>
      <c r="DX126" s="914"/>
      <c r="DY126" s="914"/>
      <c r="DZ126" s="915"/>
    </row>
    <row r="127" spans="1:130" s="224" customFormat="1" ht="26.25" customHeight="1" x14ac:dyDescent="0.2">
      <c r="A127" s="1046"/>
      <c r="B127" s="938"/>
      <c r="C127" s="960" t="s">
        <v>491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462</v>
      </c>
      <c r="AB127" s="946"/>
      <c r="AC127" s="946"/>
      <c r="AD127" s="946"/>
      <c r="AE127" s="947"/>
      <c r="AF127" s="948" t="s">
        <v>463</v>
      </c>
      <c r="AG127" s="946"/>
      <c r="AH127" s="946"/>
      <c r="AI127" s="946"/>
      <c r="AJ127" s="947"/>
      <c r="AK127" s="948" t="s">
        <v>474</v>
      </c>
      <c r="AL127" s="946"/>
      <c r="AM127" s="946"/>
      <c r="AN127" s="946"/>
      <c r="AO127" s="947"/>
      <c r="AP127" s="949" t="s">
        <v>133</v>
      </c>
      <c r="AQ127" s="950"/>
      <c r="AR127" s="950"/>
      <c r="AS127" s="950"/>
      <c r="AT127" s="951"/>
      <c r="AU127" s="226"/>
      <c r="AV127" s="226"/>
      <c r="AW127" s="226"/>
      <c r="AX127" s="1019" t="s">
        <v>492</v>
      </c>
      <c r="AY127" s="1020"/>
      <c r="AZ127" s="1020"/>
      <c r="BA127" s="1020"/>
      <c r="BB127" s="1020"/>
      <c r="BC127" s="1020"/>
      <c r="BD127" s="1020"/>
      <c r="BE127" s="1021"/>
      <c r="BF127" s="1022" t="s">
        <v>493</v>
      </c>
      <c r="BG127" s="1020"/>
      <c r="BH127" s="1020"/>
      <c r="BI127" s="1020"/>
      <c r="BJ127" s="1020"/>
      <c r="BK127" s="1020"/>
      <c r="BL127" s="1021"/>
      <c r="BM127" s="1022" t="s">
        <v>494</v>
      </c>
      <c r="BN127" s="1020"/>
      <c r="BO127" s="1020"/>
      <c r="BP127" s="1020"/>
      <c r="BQ127" s="1020"/>
      <c r="BR127" s="1020"/>
      <c r="BS127" s="1021"/>
      <c r="BT127" s="1022" t="s">
        <v>495</v>
      </c>
      <c r="BU127" s="1020"/>
      <c r="BV127" s="1020"/>
      <c r="BW127" s="1020"/>
      <c r="BX127" s="1020"/>
      <c r="BY127" s="1020"/>
      <c r="BZ127" s="1043"/>
      <c r="CA127" s="226"/>
      <c r="CB127" s="226"/>
      <c r="CC127" s="226"/>
      <c r="CD127" s="249"/>
      <c r="CE127" s="249"/>
      <c r="CF127" s="249"/>
      <c r="CG127" s="226"/>
      <c r="CH127" s="226"/>
      <c r="CI127" s="226"/>
      <c r="CJ127" s="248"/>
      <c r="CK127" s="1010"/>
      <c r="CL127" s="997"/>
      <c r="CM127" s="997"/>
      <c r="CN127" s="997"/>
      <c r="CO127" s="998"/>
      <c r="CP127" s="909" t="s">
        <v>496</v>
      </c>
      <c r="CQ127" s="910"/>
      <c r="CR127" s="910"/>
      <c r="CS127" s="910"/>
      <c r="CT127" s="910"/>
      <c r="CU127" s="910"/>
      <c r="CV127" s="910"/>
      <c r="CW127" s="910"/>
      <c r="CX127" s="910"/>
      <c r="CY127" s="910"/>
      <c r="CZ127" s="910"/>
      <c r="DA127" s="910"/>
      <c r="DB127" s="910"/>
      <c r="DC127" s="910"/>
      <c r="DD127" s="910"/>
      <c r="DE127" s="910"/>
      <c r="DF127" s="911"/>
      <c r="DG127" s="912" t="s">
        <v>462</v>
      </c>
      <c r="DH127" s="913"/>
      <c r="DI127" s="913"/>
      <c r="DJ127" s="913"/>
      <c r="DK127" s="913"/>
      <c r="DL127" s="913" t="s">
        <v>463</v>
      </c>
      <c r="DM127" s="913"/>
      <c r="DN127" s="913"/>
      <c r="DO127" s="913"/>
      <c r="DP127" s="913"/>
      <c r="DQ127" s="913" t="s">
        <v>463</v>
      </c>
      <c r="DR127" s="913"/>
      <c r="DS127" s="913"/>
      <c r="DT127" s="913"/>
      <c r="DU127" s="913"/>
      <c r="DV127" s="914" t="s">
        <v>475</v>
      </c>
      <c r="DW127" s="914"/>
      <c r="DX127" s="914"/>
      <c r="DY127" s="914"/>
      <c r="DZ127" s="915"/>
    </row>
    <row r="128" spans="1:130" s="224" customFormat="1" ht="26.25" customHeight="1" thickBot="1" x14ac:dyDescent="0.25">
      <c r="A128" s="1029" t="s">
        <v>497</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498</v>
      </c>
      <c r="X128" s="1031"/>
      <c r="Y128" s="1031"/>
      <c r="Z128" s="1032"/>
      <c r="AA128" s="1033" t="s">
        <v>474</v>
      </c>
      <c r="AB128" s="1034"/>
      <c r="AC128" s="1034"/>
      <c r="AD128" s="1034"/>
      <c r="AE128" s="1035"/>
      <c r="AF128" s="1036" t="s">
        <v>487</v>
      </c>
      <c r="AG128" s="1034"/>
      <c r="AH128" s="1034"/>
      <c r="AI128" s="1034"/>
      <c r="AJ128" s="1035"/>
      <c r="AK128" s="1036" t="s">
        <v>463</v>
      </c>
      <c r="AL128" s="1034"/>
      <c r="AM128" s="1034"/>
      <c r="AN128" s="1034"/>
      <c r="AO128" s="1035"/>
      <c r="AP128" s="1037"/>
      <c r="AQ128" s="1038"/>
      <c r="AR128" s="1038"/>
      <c r="AS128" s="1038"/>
      <c r="AT128" s="1039"/>
      <c r="AU128" s="226"/>
      <c r="AV128" s="226"/>
      <c r="AW128" s="226"/>
      <c r="AX128" s="883" t="s">
        <v>499</v>
      </c>
      <c r="AY128" s="884"/>
      <c r="AZ128" s="884"/>
      <c r="BA128" s="884"/>
      <c r="BB128" s="884"/>
      <c r="BC128" s="884"/>
      <c r="BD128" s="884"/>
      <c r="BE128" s="885"/>
      <c r="BF128" s="1040" t="s">
        <v>463</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49"/>
      <c r="CB128" s="249"/>
      <c r="CC128" s="249"/>
      <c r="CD128" s="249"/>
      <c r="CE128" s="249"/>
      <c r="CF128" s="249"/>
      <c r="CG128" s="226"/>
      <c r="CH128" s="226"/>
      <c r="CI128" s="226"/>
      <c r="CJ128" s="248"/>
      <c r="CK128" s="1011"/>
      <c r="CL128" s="1012"/>
      <c r="CM128" s="1012"/>
      <c r="CN128" s="1012"/>
      <c r="CO128" s="1013"/>
      <c r="CP128" s="1023" t="s">
        <v>500</v>
      </c>
      <c r="CQ128" s="713"/>
      <c r="CR128" s="713"/>
      <c r="CS128" s="713"/>
      <c r="CT128" s="713"/>
      <c r="CU128" s="713"/>
      <c r="CV128" s="713"/>
      <c r="CW128" s="713"/>
      <c r="CX128" s="713"/>
      <c r="CY128" s="713"/>
      <c r="CZ128" s="713"/>
      <c r="DA128" s="713"/>
      <c r="DB128" s="713"/>
      <c r="DC128" s="713"/>
      <c r="DD128" s="713"/>
      <c r="DE128" s="713"/>
      <c r="DF128" s="1024"/>
      <c r="DG128" s="1025" t="s">
        <v>473</v>
      </c>
      <c r="DH128" s="1026"/>
      <c r="DI128" s="1026"/>
      <c r="DJ128" s="1026"/>
      <c r="DK128" s="1026"/>
      <c r="DL128" s="1026" t="s">
        <v>133</v>
      </c>
      <c r="DM128" s="1026"/>
      <c r="DN128" s="1026"/>
      <c r="DO128" s="1026"/>
      <c r="DP128" s="1026"/>
      <c r="DQ128" s="1026" t="s">
        <v>469</v>
      </c>
      <c r="DR128" s="1026"/>
      <c r="DS128" s="1026"/>
      <c r="DT128" s="1026"/>
      <c r="DU128" s="1026"/>
      <c r="DV128" s="1027" t="s">
        <v>462</v>
      </c>
      <c r="DW128" s="1027"/>
      <c r="DX128" s="1027"/>
      <c r="DY128" s="1027"/>
      <c r="DZ128" s="1028"/>
    </row>
    <row r="129" spans="1:131" s="224" customFormat="1" ht="26.25" customHeight="1" x14ac:dyDescent="0.2">
      <c r="A129" s="921" t="s">
        <v>110</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501</v>
      </c>
      <c r="X129" s="1058"/>
      <c r="Y129" s="1058"/>
      <c r="Z129" s="1059"/>
      <c r="AA129" s="945">
        <v>2982655</v>
      </c>
      <c r="AB129" s="946"/>
      <c r="AC129" s="946"/>
      <c r="AD129" s="946"/>
      <c r="AE129" s="947"/>
      <c r="AF129" s="948">
        <v>3224894</v>
      </c>
      <c r="AG129" s="946"/>
      <c r="AH129" s="946"/>
      <c r="AI129" s="946"/>
      <c r="AJ129" s="947"/>
      <c r="AK129" s="948">
        <v>3167952</v>
      </c>
      <c r="AL129" s="946"/>
      <c r="AM129" s="946"/>
      <c r="AN129" s="946"/>
      <c r="AO129" s="947"/>
      <c r="AP129" s="1060"/>
      <c r="AQ129" s="1061"/>
      <c r="AR129" s="1061"/>
      <c r="AS129" s="1061"/>
      <c r="AT129" s="1062"/>
      <c r="AU129" s="227"/>
      <c r="AV129" s="227"/>
      <c r="AW129" s="227"/>
      <c r="AX129" s="1052" t="s">
        <v>502</v>
      </c>
      <c r="AY129" s="910"/>
      <c r="AZ129" s="910"/>
      <c r="BA129" s="910"/>
      <c r="BB129" s="910"/>
      <c r="BC129" s="910"/>
      <c r="BD129" s="910"/>
      <c r="BE129" s="911"/>
      <c r="BF129" s="1053" t="s">
        <v>133</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503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504</v>
      </c>
      <c r="X130" s="1058"/>
      <c r="Y130" s="1058"/>
      <c r="Z130" s="1059"/>
      <c r="AA130" s="945">
        <v>379090</v>
      </c>
      <c r="AB130" s="946"/>
      <c r="AC130" s="946"/>
      <c r="AD130" s="946"/>
      <c r="AE130" s="947"/>
      <c r="AF130" s="948">
        <v>374053</v>
      </c>
      <c r="AG130" s="946"/>
      <c r="AH130" s="946"/>
      <c r="AI130" s="946"/>
      <c r="AJ130" s="947"/>
      <c r="AK130" s="948">
        <v>367486</v>
      </c>
      <c r="AL130" s="946"/>
      <c r="AM130" s="946"/>
      <c r="AN130" s="946"/>
      <c r="AO130" s="947"/>
      <c r="AP130" s="1060"/>
      <c r="AQ130" s="1061"/>
      <c r="AR130" s="1061"/>
      <c r="AS130" s="1061"/>
      <c r="AT130" s="1062"/>
      <c r="AU130" s="227"/>
      <c r="AV130" s="227"/>
      <c r="AW130" s="227"/>
      <c r="AX130" s="1052" t="s">
        <v>505</v>
      </c>
      <c r="AY130" s="910"/>
      <c r="AZ130" s="910"/>
      <c r="BA130" s="910"/>
      <c r="BB130" s="910"/>
      <c r="BC130" s="910"/>
      <c r="BD130" s="910"/>
      <c r="BE130" s="911"/>
      <c r="BF130" s="1088">
        <v>6.3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506</v>
      </c>
      <c r="X131" s="1095"/>
      <c r="Y131" s="1095"/>
      <c r="Z131" s="1096"/>
      <c r="AA131" s="991">
        <v>2603565</v>
      </c>
      <c r="AB131" s="973"/>
      <c r="AC131" s="973"/>
      <c r="AD131" s="973"/>
      <c r="AE131" s="974"/>
      <c r="AF131" s="972">
        <v>2850841</v>
      </c>
      <c r="AG131" s="973"/>
      <c r="AH131" s="973"/>
      <c r="AI131" s="973"/>
      <c r="AJ131" s="974"/>
      <c r="AK131" s="972">
        <v>2800466</v>
      </c>
      <c r="AL131" s="973"/>
      <c r="AM131" s="973"/>
      <c r="AN131" s="973"/>
      <c r="AO131" s="974"/>
      <c r="AP131" s="1097"/>
      <c r="AQ131" s="1098"/>
      <c r="AR131" s="1098"/>
      <c r="AS131" s="1098"/>
      <c r="AT131" s="1099"/>
      <c r="AU131" s="227"/>
      <c r="AV131" s="227"/>
      <c r="AW131" s="227"/>
      <c r="AX131" s="1070" t="s">
        <v>507</v>
      </c>
      <c r="AY131" s="713"/>
      <c r="AZ131" s="713"/>
      <c r="BA131" s="713"/>
      <c r="BB131" s="713"/>
      <c r="BC131" s="713"/>
      <c r="BD131" s="713"/>
      <c r="BE131" s="1024"/>
      <c r="BF131" s="1071" t="s">
        <v>480</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508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509</v>
      </c>
      <c r="W132" s="1081"/>
      <c r="X132" s="1081"/>
      <c r="Y132" s="1081"/>
      <c r="Z132" s="1082"/>
      <c r="AA132" s="1083">
        <v>6.7901511970000001</v>
      </c>
      <c r="AB132" s="1084"/>
      <c r="AC132" s="1084"/>
      <c r="AD132" s="1084"/>
      <c r="AE132" s="1085"/>
      <c r="AF132" s="1086">
        <v>6.0565636600000001</v>
      </c>
      <c r="AG132" s="1084"/>
      <c r="AH132" s="1084"/>
      <c r="AI132" s="1084"/>
      <c r="AJ132" s="1085"/>
      <c r="AK132" s="1086">
        <v>6.0618125699999998</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510</v>
      </c>
      <c r="W133" s="1064"/>
      <c r="X133" s="1064"/>
      <c r="Y133" s="1064"/>
      <c r="Z133" s="1065"/>
      <c r="AA133" s="1066">
        <v>7.1</v>
      </c>
      <c r="AB133" s="1067"/>
      <c r="AC133" s="1067"/>
      <c r="AD133" s="1067"/>
      <c r="AE133" s="1068"/>
      <c r="AF133" s="1066">
        <v>6.7</v>
      </c>
      <c r="AG133" s="1067"/>
      <c r="AH133" s="1067"/>
      <c r="AI133" s="1067"/>
      <c r="AJ133" s="1068"/>
      <c r="AK133" s="1066">
        <v>6.3</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cI7dlQjy11wwuURWw7sZA8nUTT0rvCKhYRRjwaizy7aBMDxXJfDxowSm7RnNy7mHzHhsx5K+s1dWzg88EWyYow==" saltValue="liA3sQ1L2EFffNo29Acwn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511</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daffiQYf40w2TUUtBj3JPKTW/GSWKdFmjchxXdvLijSyNBqshqiGm6cqjsJM5vU4zydOU9Dk+T+zyhFLdtsCfA==" saltValue="tDTwwyNBVmDxiDRTFZ0K7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nZsA8nQBYOB+iy7sVj3RNHNA5FnzQlt0UhYlXBQu32y8vTSaBKRQ+plS1UpiGZz+RaEJuU/7MYyDynhlCRYnQ==" saltValue="BwNJD2UM03nZ1bBTm/25H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512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513</v>
      </c>
      <c r="AL6" s="260"/>
      <c r="AM6" s="260"/>
      <c r="AN6" s="260"/>
    </row>
    <row r="7" spans="1:46" ht="13.5" customHeight="1" x14ac:dyDescent="0.2">
      <c r="A7" s="259"/>
      <c r="AK7" s="262"/>
      <c r="AL7" s="263"/>
      <c r="AM7" s="263"/>
      <c r="AN7" s="264"/>
      <c r="AO7" s="1101" t="s">
        <v>514</v>
      </c>
      <c r="AP7" s="265"/>
      <c r="AQ7" s="266" t="s">
        <v>515</v>
      </c>
      <c r="AR7" s="267"/>
    </row>
    <row r="8" spans="1:46" ht="13" x14ac:dyDescent="0.2">
      <c r="A8" s="259"/>
      <c r="AK8" s="268"/>
      <c r="AL8" s="269"/>
      <c r="AM8" s="269"/>
      <c r="AN8" s="270"/>
      <c r="AO8" s="1102"/>
      <c r="AP8" s="271" t="s">
        <v>516</v>
      </c>
      <c r="AQ8" s="272" t="s">
        <v>517</v>
      </c>
      <c r="AR8" s="273" t="s">
        <v>518</v>
      </c>
    </row>
    <row r="9" spans="1:46" ht="13" x14ac:dyDescent="0.2">
      <c r="A9" s="259"/>
      <c r="AK9" s="1103" t="s">
        <v>519</v>
      </c>
      <c r="AL9" s="1104"/>
      <c r="AM9" s="1104"/>
      <c r="AN9" s="1105"/>
      <c r="AO9" s="274">
        <v>718695</v>
      </c>
      <c r="AP9" s="274">
        <v>77815</v>
      </c>
      <c r="AQ9" s="275">
        <v>139150</v>
      </c>
      <c r="AR9" s="276">
        <v>-44.1</v>
      </c>
    </row>
    <row r="10" spans="1:46" ht="13.5" customHeight="1" x14ac:dyDescent="0.2">
      <c r="A10" s="259"/>
      <c r="AK10" s="1103" t="s">
        <v>520</v>
      </c>
      <c r="AL10" s="1104"/>
      <c r="AM10" s="1104"/>
      <c r="AN10" s="1105"/>
      <c r="AO10" s="277">
        <v>186170</v>
      </c>
      <c r="AP10" s="277">
        <v>20157</v>
      </c>
      <c r="AQ10" s="278">
        <v>19663</v>
      </c>
      <c r="AR10" s="279">
        <v>2.5</v>
      </c>
    </row>
    <row r="11" spans="1:46" ht="13.5" customHeight="1" x14ac:dyDescent="0.2">
      <c r="A11" s="259"/>
      <c r="AK11" s="1103" t="s">
        <v>521</v>
      </c>
      <c r="AL11" s="1104"/>
      <c r="AM11" s="1104"/>
      <c r="AN11" s="1105"/>
      <c r="AO11" s="277">
        <v>45331</v>
      </c>
      <c r="AP11" s="277">
        <v>4908</v>
      </c>
      <c r="AQ11" s="278">
        <v>1097</v>
      </c>
      <c r="AR11" s="279">
        <v>347.4</v>
      </c>
    </row>
    <row r="12" spans="1:46" ht="13.5" customHeight="1" x14ac:dyDescent="0.2">
      <c r="A12" s="259"/>
      <c r="AK12" s="1103" t="s">
        <v>522</v>
      </c>
      <c r="AL12" s="1104"/>
      <c r="AM12" s="1104"/>
      <c r="AN12" s="1105"/>
      <c r="AO12" s="277" t="s">
        <v>523</v>
      </c>
      <c r="AP12" s="277" t="s">
        <v>523</v>
      </c>
      <c r="AQ12" s="278" t="s">
        <v>523</v>
      </c>
      <c r="AR12" s="279" t="s">
        <v>523</v>
      </c>
    </row>
    <row r="13" spans="1:46" ht="13.5" customHeight="1" x14ac:dyDescent="0.2">
      <c r="A13" s="259"/>
      <c r="AK13" s="1103" t="s">
        <v>524</v>
      </c>
      <c r="AL13" s="1104"/>
      <c r="AM13" s="1104"/>
      <c r="AN13" s="1105"/>
      <c r="AO13" s="277">
        <v>48341</v>
      </c>
      <c r="AP13" s="277">
        <v>5234</v>
      </c>
      <c r="AQ13" s="278">
        <v>5184</v>
      </c>
      <c r="AR13" s="279">
        <v>1</v>
      </c>
    </row>
    <row r="14" spans="1:46" ht="13.5" customHeight="1" x14ac:dyDescent="0.2">
      <c r="A14" s="259"/>
      <c r="AK14" s="1103" t="s">
        <v>525</v>
      </c>
      <c r="AL14" s="1104"/>
      <c r="AM14" s="1104"/>
      <c r="AN14" s="1105"/>
      <c r="AO14" s="277">
        <v>5935</v>
      </c>
      <c r="AP14" s="277">
        <v>643</v>
      </c>
      <c r="AQ14" s="278">
        <v>3143</v>
      </c>
      <c r="AR14" s="279">
        <v>-79.5</v>
      </c>
    </row>
    <row r="15" spans="1:46" ht="13.5" customHeight="1" x14ac:dyDescent="0.2">
      <c r="A15" s="259"/>
      <c r="AK15" s="1106" t="s">
        <v>526</v>
      </c>
      <c r="AL15" s="1107"/>
      <c r="AM15" s="1107"/>
      <c r="AN15" s="1108"/>
      <c r="AO15" s="277">
        <v>-49105</v>
      </c>
      <c r="AP15" s="277">
        <v>-5317</v>
      </c>
      <c r="AQ15" s="278">
        <v>-11320</v>
      </c>
      <c r="AR15" s="279">
        <v>-53</v>
      </c>
    </row>
    <row r="16" spans="1:46" ht="13" x14ac:dyDescent="0.2">
      <c r="A16" s="259"/>
      <c r="AK16" s="1106" t="s">
        <v>191</v>
      </c>
      <c r="AL16" s="1107"/>
      <c r="AM16" s="1107"/>
      <c r="AN16" s="1108"/>
      <c r="AO16" s="277">
        <v>955367</v>
      </c>
      <c r="AP16" s="277">
        <v>103439</v>
      </c>
      <c r="AQ16" s="278">
        <v>156916</v>
      </c>
      <c r="AR16" s="279">
        <v>-34.1</v>
      </c>
    </row>
    <row r="17" spans="1:46" ht="13" x14ac:dyDescent="0.2">
      <c r="A17" s="259"/>
    </row>
    <row r="18" spans="1:46" ht="13" x14ac:dyDescent="0.2">
      <c r="A18" s="259"/>
      <c r="AQ18" s="280"/>
      <c r="AR18" s="280"/>
    </row>
    <row r="19" spans="1:46" ht="13" x14ac:dyDescent="0.2">
      <c r="A19" s="259"/>
      <c r="AK19" s="255" t="s">
        <v>527</v>
      </c>
    </row>
    <row r="20" spans="1:46" ht="13" x14ac:dyDescent="0.2">
      <c r="A20" s="259"/>
      <c r="AK20" s="281"/>
      <c r="AL20" s="282"/>
      <c r="AM20" s="282"/>
      <c r="AN20" s="283"/>
      <c r="AO20" s="284" t="s">
        <v>528</v>
      </c>
      <c r="AP20" s="285" t="s">
        <v>529</v>
      </c>
      <c r="AQ20" s="286" t="s">
        <v>530</v>
      </c>
      <c r="AR20" s="287"/>
    </row>
    <row r="21" spans="1:46" s="260" customFormat="1" ht="13" x14ac:dyDescent="0.2">
      <c r="A21" s="288"/>
      <c r="AK21" s="1109" t="s">
        <v>531</v>
      </c>
      <c r="AL21" s="1110"/>
      <c r="AM21" s="1110"/>
      <c r="AN21" s="1111"/>
      <c r="AO21" s="289">
        <v>8.99</v>
      </c>
      <c r="AP21" s="290">
        <v>13.85</v>
      </c>
      <c r="AQ21" s="291">
        <v>-4.8600000000000003</v>
      </c>
      <c r="AS21" s="292"/>
      <c r="AT21" s="288"/>
    </row>
    <row r="22" spans="1:46" s="260" customFormat="1" ht="13" x14ac:dyDescent="0.2">
      <c r="A22" s="288"/>
      <c r="AK22" s="1109" t="s">
        <v>532</v>
      </c>
      <c r="AL22" s="1110"/>
      <c r="AM22" s="1110"/>
      <c r="AN22" s="1111"/>
      <c r="AO22" s="293">
        <v>93.2</v>
      </c>
      <c r="AP22" s="294">
        <v>95.5</v>
      </c>
      <c r="AQ22" s="295">
        <v>-2.2999999999999998</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00" t="s">
        <v>533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300"/>
      <c r="AS27" s="255"/>
      <c r="AT27" s="255"/>
    </row>
    <row r="28" spans="1:46" ht="16.5" x14ac:dyDescent="0.2">
      <c r="A28" s="256" t="s">
        <v>534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535</v>
      </c>
      <c r="AL29" s="260"/>
      <c r="AM29" s="260"/>
      <c r="AN29" s="260"/>
      <c r="AS29" s="302"/>
    </row>
    <row r="30" spans="1:46" ht="13.5" customHeight="1" x14ac:dyDescent="0.2">
      <c r="A30" s="259"/>
      <c r="AK30" s="262"/>
      <c r="AL30" s="263"/>
      <c r="AM30" s="263"/>
      <c r="AN30" s="264"/>
      <c r="AO30" s="1101" t="s">
        <v>514</v>
      </c>
      <c r="AP30" s="265"/>
      <c r="AQ30" s="266" t="s">
        <v>515</v>
      </c>
      <c r="AR30" s="267"/>
    </row>
    <row r="31" spans="1:46" ht="13" x14ac:dyDescent="0.2">
      <c r="A31" s="259"/>
      <c r="AK31" s="268"/>
      <c r="AL31" s="269"/>
      <c r="AM31" s="269"/>
      <c r="AN31" s="270"/>
      <c r="AO31" s="1102"/>
      <c r="AP31" s="271" t="s">
        <v>516</v>
      </c>
      <c r="AQ31" s="272" t="s">
        <v>517</v>
      </c>
      <c r="AR31" s="273" t="s">
        <v>518</v>
      </c>
    </row>
    <row r="32" spans="1:46" ht="27" customHeight="1" x14ac:dyDescent="0.2">
      <c r="A32" s="259"/>
      <c r="AK32" s="1117" t="s">
        <v>536</v>
      </c>
      <c r="AL32" s="1118"/>
      <c r="AM32" s="1118"/>
      <c r="AN32" s="1119"/>
      <c r="AO32" s="303">
        <v>324929</v>
      </c>
      <c r="AP32" s="303">
        <v>35181</v>
      </c>
      <c r="AQ32" s="304">
        <v>83132</v>
      </c>
      <c r="AR32" s="305">
        <v>-57.7</v>
      </c>
    </row>
    <row r="33" spans="1:46" ht="13.5" customHeight="1" x14ac:dyDescent="0.2">
      <c r="A33" s="259"/>
      <c r="AK33" s="1117" t="s">
        <v>537</v>
      </c>
      <c r="AL33" s="1118"/>
      <c r="AM33" s="1118"/>
      <c r="AN33" s="1119"/>
      <c r="AO33" s="303" t="s">
        <v>523</v>
      </c>
      <c r="AP33" s="303" t="s">
        <v>523</v>
      </c>
      <c r="AQ33" s="304" t="s">
        <v>523</v>
      </c>
      <c r="AR33" s="305" t="s">
        <v>523</v>
      </c>
    </row>
    <row r="34" spans="1:46" ht="27" customHeight="1" x14ac:dyDescent="0.2">
      <c r="A34" s="259"/>
      <c r="AK34" s="1117" t="s">
        <v>538</v>
      </c>
      <c r="AL34" s="1118"/>
      <c r="AM34" s="1118"/>
      <c r="AN34" s="1119"/>
      <c r="AO34" s="303" t="s">
        <v>523</v>
      </c>
      <c r="AP34" s="303" t="s">
        <v>523</v>
      </c>
      <c r="AQ34" s="304" t="s">
        <v>523</v>
      </c>
      <c r="AR34" s="305" t="s">
        <v>523</v>
      </c>
    </row>
    <row r="35" spans="1:46" ht="27" customHeight="1" x14ac:dyDescent="0.2">
      <c r="A35" s="259"/>
      <c r="AK35" s="1117" t="s">
        <v>539</v>
      </c>
      <c r="AL35" s="1118"/>
      <c r="AM35" s="1118"/>
      <c r="AN35" s="1119"/>
      <c r="AO35" s="303" t="s">
        <v>523</v>
      </c>
      <c r="AP35" s="303" t="s">
        <v>523</v>
      </c>
      <c r="AQ35" s="304">
        <v>18852</v>
      </c>
      <c r="AR35" s="305" t="s">
        <v>523</v>
      </c>
    </row>
    <row r="36" spans="1:46" ht="27" customHeight="1" x14ac:dyDescent="0.2">
      <c r="A36" s="259"/>
      <c r="AK36" s="1117" t="s">
        <v>540</v>
      </c>
      <c r="AL36" s="1118"/>
      <c r="AM36" s="1118"/>
      <c r="AN36" s="1119"/>
      <c r="AO36" s="303">
        <v>212316</v>
      </c>
      <c r="AP36" s="303">
        <v>22988</v>
      </c>
      <c r="AQ36" s="304">
        <v>4344</v>
      </c>
      <c r="AR36" s="305">
        <v>429.2</v>
      </c>
    </row>
    <row r="37" spans="1:46" ht="13.5" customHeight="1" x14ac:dyDescent="0.2">
      <c r="A37" s="259"/>
      <c r="AK37" s="1117" t="s">
        <v>541</v>
      </c>
      <c r="AL37" s="1118"/>
      <c r="AM37" s="1118"/>
      <c r="AN37" s="1119"/>
      <c r="AO37" s="303" t="s">
        <v>523</v>
      </c>
      <c r="AP37" s="303" t="s">
        <v>523</v>
      </c>
      <c r="AQ37" s="304">
        <v>1642</v>
      </c>
      <c r="AR37" s="305" t="s">
        <v>523</v>
      </c>
    </row>
    <row r="38" spans="1:46" ht="27" customHeight="1" x14ac:dyDescent="0.2">
      <c r="A38" s="259"/>
      <c r="AK38" s="1120" t="s">
        <v>542</v>
      </c>
      <c r="AL38" s="1121"/>
      <c r="AM38" s="1121"/>
      <c r="AN38" s="1122"/>
      <c r="AO38" s="306" t="s">
        <v>523</v>
      </c>
      <c r="AP38" s="306" t="s">
        <v>523</v>
      </c>
      <c r="AQ38" s="307">
        <v>19</v>
      </c>
      <c r="AR38" s="295" t="s">
        <v>523</v>
      </c>
      <c r="AS38" s="302"/>
    </row>
    <row r="39" spans="1:46" ht="13" x14ac:dyDescent="0.2">
      <c r="A39" s="259"/>
      <c r="AK39" s="1120" t="s">
        <v>543</v>
      </c>
      <c r="AL39" s="1121"/>
      <c r="AM39" s="1121"/>
      <c r="AN39" s="1122"/>
      <c r="AO39" s="303" t="s">
        <v>523</v>
      </c>
      <c r="AP39" s="303" t="s">
        <v>523</v>
      </c>
      <c r="AQ39" s="304">
        <v>-4399</v>
      </c>
      <c r="AR39" s="305" t="s">
        <v>523</v>
      </c>
      <c r="AS39" s="302"/>
    </row>
    <row r="40" spans="1:46" ht="27" customHeight="1" x14ac:dyDescent="0.2">
      <c r="A40" s="259"/>
      <c r="AK40" s="1117" t="s">
        <v>544</v>
      </c>
      <c r="AL40" s="1118"/>
      <c r="AM40" s="1118"/>
      <c r="AN40" s="1119"/>
      <c r="AO40" s="303">
        <v>-367486</v>
      </c>
      <c r="AP40" s="303">
        <v>-39788</v>
      </c>
      <c r="AQ40" s="304">
        <v>-69608</v>
      </c>
      <c r="AR40" s="305">
        <v>-42.8</v>
      </c>
      <c r="AS40" s="302"/>
    </row>
    <row r="41" spans="1:46" ht="13" x14ac:dyDescent="0.2">
      <c r="A41" s="259"/>
      <c r="AK41" s="1123" t="s">
        <v>303</v>
      </c>
      <c r="AL41" s="1124"/>
      <c r="AM41" s="1124"/>
      <c r="AN41" s="1125"/>
      <c r="AO41" s="303">
        <v>169759</v>
      </c>
      <c r="AP41" s="303">
        <v>18380</v>
      </c>
      <c r="AQ41" s="304">
        <v>33982</v>
      </c>
      <c r="AR41" s="305">
        <v>-45.9</v>
      </c>
      <c r="AS41" s="302"/>
    </row>
    <row r="42" spans="1:46" ht="13" x14ac:dyDescent="0.2">
      <c r="A42" s="259"/>
      <c r="AK42" s="308" t="s">
        <v>545</v>
      </c>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546</v>
      </c>
    </row>
    <row r="48" spans="1:46" ht="13" x14ac:dyDescent="0.2">
      <c r="A48" s="259"/>
      <c r="AK48" s="313" t="s">
        <v>547</v>
      </c>
      <c r="AL48" s="313"/>
      <c r="AM48" s="313"/>
      <c r="AN48" s="313"/>
      <c r="AO48" s="313"/>
      <c r="AP48" s="313"/>
      <c r="AQ48" s="314"/>
      <c r="AR48" s="313"/>
    </row>
    <row r="49" spans="1:44" ht="13.5" customHeight="1" x14ac:dyDescent="0.2">
      <c r="A49" s="259"/>
      <c r="AK49" s="315"/>
      <c r="AL49" s="316"/>
      <c r="AM49" s="1112" t="s">
        <v>514</v>
      </c>
      <c r="AN49" s="1114" t="s">
        <v>548</v>
      </c>
      <c r="AO49" s="1115"/>
      <c r="AP49" s="1115"/>
      <c r="AQ49" s="1115"/>
      <c r="AR49" s="1116"/>
    </row>
    <row r="50" spans="1:44" ht="13" x14ac:dyDescent="0.2">
      <c r="A50" s="259"/>
      <c r="AK50" s="317"/>
      <c r="AL50" s="318"/>
      <c r="AM50" s="1113"/>
      <c r="AN50" s="319" t="s">
        <v>549</v>
      </c>
      <c r="AO50" s="320" t="s">
        <v>550</v>
      </c>
      <c r="AP50" s="321" t="s">
        <v>551</v>
      </c>
      <c r="AQ50" s="322" t="s">
        <v>552</v>
      </c>
      <c r="AR50" s="323" t="s">
        <v>553</v>
      </c>
    </row>
    <row r="51" spans="1:44" ht="13" x14ac:dyDescent="0.2">
      <c r="A51" s="259"/>
      <c r="AK51" s="315" t="s">
        <v>554</v>
      </c>
      <c r="AL51" s="316"/>
      <c r="AM51" s="324">
        <v>314620</v>
      </c>
      <c r="AN51" s="325">
        <v>32130</v>
      </c>
      <c r="AO51" s="326">
        <v>-5.5</v>
      </c>
      <c r="AP51" s="327">
        <v>88328</v>
      </c>
      <c r="AQ51" s="328">
        <v>-1.9</v>
      </c>
      <c r="AR51" s="329">
        <v>-3.6</v>
      </c>
    </row>
    <row r="52" spans="1:44" ht="13" x14ac:dyDescent="0.2">
      <c r="A52" s="259"/>
      <c r="AK52" s="330"/>
      <c r="AL52" s="331" t="s">
        <v>555</v>
      </c>
      <c r="AM52" s="332">
        <v>297448</v>
      </c>
      <c r="AN52" s="333">
        <v>30377</v>
      </c>
      <c r="AO52" s="334">
        <v>-7.3</v>
      </c>
      <c r="AP52" s="335">
        <v>49013</v>
      </c>
      <c r="AQ52" s="336">
        <v>6.4</v>
      </c>
      <c r="AR52" s="337">
        <v>-13.7</v>
      </c>
    </row>
    <row r="53" spans="1:44" ht="13" x14ac:dyDescent="0.2">
      <c r="A53" s="259"/>
      <c r="AK53" s="315" t="s">
        <v>556</v>
      </c>
      <c r="AL53" s="316"/>
      <c r="AM53" s="324">
        <v>365060</v>
      </c>
      <c r="AN53" s="325">
        <v>37725</v>
      </c>
      <c r="AO53" s="326">
        <v>17.399999999999999</v>
      </c>
      <c r="AP53" s="327">
        <v>103390</v>
      </c>
      <c r="AQ53" s="328">
        <v>17.100000000000001</v>
      </c>
      <c r="AR53" s="329">
        <v>0.3</v>
      </c>
    </row>
    <row r="54" spans="1:44" ht="13" x14ac:dyDescent="0.2">
      <c r="A54" s="259"/>
      <c r="AK54" s="330"/>
      <c r="AL54" s="331" t="s">
        <v>555</v>
      </c>
      <c r="AM54" s="332">
        <v>282779</v>
      </c>
      <c r="AN54" s="333">
        <v>29222</v>
      </c>
      <c r="AO54" s="334">
        <v>-3.8</v>
      </c>
      <c r="AP54" s="335">
        <v>51269</v>
      </c>
      <c r="AQ54" s="336">
        <v>4.5999999999999996</v>
      </c>
      <c r="AR54" s="337">
        <v>-8.4</v>
      </c>
    </row>
    <row r="55" spans="1:44" ht="13" x14ac:dyDescent="0.2">
      <c r="A55" s="259"/>
      <c r="AK55" s="315" t="s">
        <v>557</v>
      </c>
      <c r="AL55" s="316"/>
      <c r="AM55" s="324">
        <v>326136</v>
      </c>
      <c r="AN55" s="325">
        <v>34254</v>
      </c>
      <c r="AO55" s="326">
        <v>-9.1999999999999993</v>
      </c>
      <c r="AP55" s="327">
        <v>125391</v>
      </c>
      <c r="AQ55" s="328">
        <v>21.3</v>
      </c>
      <c r="AR55" s="329">
        <v>-30.5</v>
      </c>
    </row>
    <row r="56" spans="1:44" ht="13" x14ac:dyDescent="0.2">
      <c r="A56" s="259"/>
      <c r="AK56" s="330"/>
      <c r="AL56" s="331" t="s">
        <v>555</v>
      </c>
      <c r="AM56" s="332">
        <v>252446</v>
      </c>
      <c r="AN56" s="333">
        <v>26515</v>
      </c>
      <c r="AO56" s="334">
        <v>-9.3000000000000007</v>
      </c>
      <c r="AP56" s="335">
        <v>68516</v>
      </c>
      <c r="AQ56" s="336">
        <v>33.6</v>
      </c>
      <c r="AR56" s="337">
        <v>-42.9</v>
      </c>
    </row>
    <row r="57" spans="1:44" ht="13" x14ac:dyDescent="0.2">
      <c r="A57" s="259"/>
      <c r="AK57" s="315" t="s">
        <v>558</v>
      </c>
      <c r="AL57" s="316"/>
      <c r="AM57" s="324">
        <v>187241</v>
      </c>
      <c r="AN57" s="325">
        <v>19981</v>
      </c>
      <c r="AO57" s="326">
        <v>-41.7</v>
      </c>
      <c r="AP57" s="327">
        <v>138402</v>
      </c>
      <c r="AQ57" s="328">
        <v>10.4</v>
      </c>
      <c r="AR57" s="329">
        <v>-52.1</v>
      </c>
    </row>
    <row r="58" spans="1:44" ht="13" x14ac:dyDescent="0.2">
      <c r="A58" s="259"/>
      <c r="AK58" s="330"/>
      <c r="AL58" s="331" t="s">
        <v>555</v>
      </c>
      <c r="AM58" s="332">
        <v>168010</v>
      </c>
      <c r="AN58" s="333">
        <v>17929</v>
      </c>
      <c r="AO58" s="334">
        <v>-32.4</v>
      </c>
      <c r="AP58" s="335">
        <v>70652</v>
      </c>
      <c r="AQ58" s="336">
        <v>3.1</v>
      </c>
      <c r="AR58" s="337">
        <v>-35.5</v>
      </c>
    </row>
    <row r="59" spans="1:44" ht="13" x14ac:dyDescent="0.2">
      <c r="A59" s="259"/>
      <c r="AK59" s="315" t="s">
        <v>559</v>
      </c>
      <c r="AL59" s="316"/>
      <c r="AM59" s="324">
        <v>253117</v>
      </c>
      <c r="AN59" s="325">
        <v>27405</v>
      </c>
      <c r="AO59" s="326">
        <v>37.200000000000003</v>
      </c>
      <c r="AP59" s="327">
        <v>146367</v>
      </c>
      <c r="AQ59" s="328">
        <v>5.8</v>
      </c>
      <c r="AR59" s="329">
        <v>31.4</v>
      </c>
    </row>
    <row r="60" spans="1:44" ht="13" x14ac:dyDescent="0.2">
      <c r="A60" s="259"/>
      <c r="AK60" s="330"/>
      <c r="AL60" s="331" t="s">
        <v>555</v>
      </c>
      <c r="AM60" s="332">
        <v>217671</v>
      </c>
      <c r="AN60" s="333">
        <v>23568</v>
      </c>
      <c r="AO60" s="334">
        <v>31.5</v>
      </c>
      <c r="AP60" s="335">
        <v>79441</v>
      </c>
      <c r="AQ60" s="336">
        <v>12.4</v>
      </c>
      <c r="AR60" s="337">
        <v>19.100000000000001</v>
      </c>
    </row>
    <row r="61" spans="1:44" ht="13" x14ac:dyDescent="0.2">
      <c r="A61" s="259"/>
      <c r="AK61" s="315" t="s">
        <v>560</v>
      </c>
      <c r="AL61" s="338"/>
      <c r="AM61" s="324">
        <v>289235</v>
      </c>
      <c r="AN61" s="325">
        <v>30299</v>
      </c>
      <c r="AO61" s="326">
        <v>-0.4</v>
      </c>
      <c r="AP61" s="327">
        <v>120376</v>
      </c>
      <c r="AQ61" s="339">
        <v>10.5</v>
      </c>
      <c r="AR61" s="329">
        <v>-10.9</v>
      </c>
    </row>
    <row r="62" spans="1:44" ht="13" x14ac:dyDescent="0.2">
      <c r="A62" s="259"/>
      <c r="AK62" s="330"/>
      <c r="AL62" s="331" t="s">
        <v>555</v>
      </c>
      <c r="AM62" s="332">
        <v>243671</v>
      </c>
      <c r="AN62" s="333">
        <v>25522</v>
      </c>
      <c r="AO62" s="334">
        <v>-4.3</v>
      </c>
      <c r="AP62" s="335">
        <v>63778</v>
      </c>
      <c r="AQ62" s="336">
        <v>12</v>
      </c>
      <c r="AR62" s="337">
        <v>-16.3</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0kPHQfSXjJcH9YpqOBonjok0JelDj5myZANWr1kDhdY8dNjRJAFWNvDVB2A4+GncU9uvsugYvtjQstUG/pIKdw==" saltValue="9199ixuXAtL4apVwdvHpj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562</v>
      </c>
    </row>
    <row r="121" spans="125:125" ht="13.5" hidden="1" customHeight="1" x14ac:dyDescent="0.2">
      <c r="DU121" s="253"/>
    </row>
  </sheetData>
  <sheetProtection algorithmName="SHA-512" hashValue="byy72H2+ZCixa+fBho5+r0Zp7WvE3wtVx93rIZ7gS5Bxg7NKYWYs7OS8MvYWjxNUpC5rM6iDjKSv0Ut5mib09g==" saltValue="CTQ8yH1HlM25Ggr1xnBIi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563</v>
      </c>
    </row>
  </sheetData>
  <sheetProtection algorithmName="SHA-512" hashValue="W1lrS9ELj2wcR8Wkzy8m7jdT+ax+RR2+S7Vk/wrzl3pSVv9G+qH1gMDfVgSLYUAD37KuEPwRwGwNSvKJuREvSg==" saltValue="C+5X7dS4BZpS0OBBvUKCI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564</v>
      </c>
      <c r="G46" s="8" t="s">
        <v>565</v>
      </c>
      <c r="H46" s="8" t="s">
        <v>566</v>
      </c>
      <c r="I46" s="8" t="s">
        <v>567</v>
      </c>
      <c r="J46" s="9" t="s">
        <v>568</v>
      </c>
    </row>
    <row r="47" spans="2:10" ht="57.75" customHeight="1" x14ac:dyDescent="0.2">
      <c r="B47" s="10"/>
      <c r="C47" s="1126" t="s">
        <v>3</v>
      </c>
      <c r="D47" s="1126"/>
      <c r="E47" s="1127"/>
      <c r="F47" s="11">
        <v>21.12</v>
      </c>
      <c r="G47" s="12">
        <v>16.02</v>
      </c>
      <c r="H47" s="12">
        <v>17.940000000000001</v>
      </c>
      <c r="I47" s="12">
        <v>32.49</v>
      </c>
      <c r="J47" s="13">
        <v>37.130000000000003</v>
      </c>
    </row>
    <row r="48" spans="2:10" ht="57.75" customHeight="1" x14ac:dyDescent="0.2">
      <c r="B48" s="14"/>
      <c r="C48" s="1128" t="s">
        <v>4</v>
      </c>
      <c r="D48" s="1128"/>
      <c r="E48" s="1129"/>
      <c r="F48" s="15">
        <v>4.76</v>
      </c>
      <c r="G48" s="16">
        <v>8.01</v>
      </c>
      <c r="H48" s="16">
        <v>7.39</v>
      </c>
      <c r="I48" s="16">
        <v>5.99</v>
      </c>
      <c r="J48" s="17">
        <v>4.07</v>
      </c>
    </row>
    <row r="49" spans="2:10" ht="57.75" customHeight="1" thickBot="1" x14ac:dyDescent="0.25">
      <c r="B49" s="18"/>
      <c r="C49" s="1130" t="s">
        <v>5</v>
      </c>
      <c r="D49" s="1130"/>
      <c r="E49" s="1131"/>
      <c r="F49" s="19" t="s">
        <v>569</v>
      </c>
      <c r="G49" s="20" t="s">
        <v>570</v>
      </c>
      <c r="H49" s="20">
        <v>2.94</v>
      </c>
      <c r="I49" s="20">
        <v>15.05</v>
      </c>
      <c r="J49" s="21">
        <v>2.0299999999999998</v>
      </c>
    </row>
    <row r="50" spans="2:10" ht="13" x14ac:dyDescent="0.2"/>
  </sheetData>
  <sheetProtection algorithmName="SHA-512" hashValue="Exhk+9a3aacNzq8MvegsDlU5Xqd3aqlsAthRN8ZxvYXj02L+KNIL/0UJQH3h1dndUhsZrq9pWzHmaF4L/cIkTw==" saltValue="80mWAemC3J/NrHTTQyrH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星野一希</cp:lastModifiedBy>
  <dcterms:created xsi:type="dcterms:W3CDTF">2024-03-14T01:45:35Z</dcterms:created>
  <dcterms:modified xsi:type="dcterms:W3CDTF">2024-11-20T08:28:57Z</dcterms:modified>
  <cp:category/>
</cp:coreProperties>
</file>